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Мой диск\2026\Dокументы для Участников\"/>
    </mc:Choice>
  </mc:AlternateContent>
  <bookViews>
    <workbookView xWindow="0" yWindow="735" windowWidth="40065" windowHeight="21795" activeTab="1"/>
  </bookViews>
  <sheets>
    <sheet name="Стандартная комплектация 2025" sheetId="1" r:id="rId1"/>
    <sheet name="Прайс-лист 2025" sheetId="2" r:id="rId2"/>
  </sheets>
  <definedNames>
    <definedName name="_Hlk503796050" localSheetId="1">'Прайс-лист 2025'!$C$38</definedName>
    <definedName name="_Hlk503800157" localSheetId="1">'Прайс-лист 2025'!#REF!</definedName>
    <definedName name="OLE_LINK14" localSheetId="1">'Прайс-лист 2025'!$C$40</definedName>
    <definedName name="OLE_LINK16" localSheetId="1">'Прайс-лист 2025'!#REF!</definedName>
    <definedName name="OLE_LINK19" localSheetId="1">'Прайс-лист 2025'!#REF!</definedName>
    <definedName name="OLE_LINK2" localSheetId="0">'Стандартная комплектация 2025'!$A$2</definedName>
    <definedName name="OLE_LINK3" localSheetId="1">'Прайс-лист 2025'!$C$5</definedName>
    <definedName name="OLE_LINK35" localSheetId="1">'Прайс-лист 2025'!#REF!</definedName>
    <definedName name="OLE_LINK44" localSheetId="1">'Прайс-лист 2025'!$C$117</definedName>
    <definedName name="OLE_LINK9" localSheetId="1">'Прайс-лист 2025'!#REF!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5" i="2" l="1"/>
  <c r="H114" i="2"/>
  <c r="H95" i="2"/>
  <c r="H96" i="2"/>
  <c r="H97" i="2"/>
  <c r="H98" i="2"/>
  <c r="H99" i="2"/>
  <c r="H100" i="2"/>
  <c r="H101" i="2"/>
  <c r="H102" i="2"/>
  <c r="H103" i="2"/>
  <c r="H104" i="2"/>
  <c r="H105" i="2"/>
  <c r="H106" i="2"/>
  <c r="H9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4" i="2"/>
  <c r="H85" i="2"/>
  <c r="H86" i="2"/>
  <c r="H87" i="2"/>
  <c r="H88" i="2"/>
  <c r="H89" i="2"/>
  <c r="H90" i="2"/>
  <c r="H64" i="2"/>
  <c r="H39" i="2"/>
  <c r="H40" i="2"/>
  <c r="H41" i="2"/>
  <c r="H42" i="2"/>
  <c r="H43" i="2"/>
  <c r="H44" i="2"/>
  <c r="H45" i="2"/>
  <c r="H46" i="2"/>
  <c r="H47" i="2"/>
  <c r="H48" i="2"/>
  <c r="H49" i="2"/>
  <c r="H50" i="2"/>
  <c r="H52" i="2"/>
  <c r="H53" i="2"/>
  <c r="H54" i="2"/>
  <c r="H55" i="2"/>
  <c r="H56" i="2"/>
  <c r="H57" i="2"/>
  <c r="H58" i="2"/>
  <c r="H59" i="2"/>
  <c r="H60" i="2"/>
  <c r="H61" i="2"/>
  <c r="H62" i="2"/>
  <c r="H38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7" i="2"/>
  <c r="G21" i="2"/>
  <c r="G22" i="2"/>
  <c r="G23" i="2"/>
  <c r="G24" i="2"/>
  <c r="G25" i="2"/>
  <c r="G26" i="2"/>
  <c r="G27" i="2"/>
  <c r="G28" i="2"/>
  <c r="G29" i="2"/>
  <c r="G31" i="2"/>
  <c r="G32" i="2"/>
  <c r="G33" i="2"/>
  <c r="G34" i="2"/>
  <c r="G35" i="2"/>
  <c r="G36" i="2"/>
  <c r="G38" i="2"/>
  <c r="G39" i="2"/>
  <c r="G41" i="2"/>
  <c r="G42" i="2"/>
  <c r="G43" i="2"/>
  <c r="G44" i="2"/>
  <c r="G45" i="2"/>
  <c r="G46" i="2"/>
  <c r="G47" i="2"/>
  <c r="G48" i="2"/>
  <c r="G49" i="2"/>
  <c r="G50" i="2"/>
  <c r="G52" i="2"/>
  <c r="G56" i="2"/>
  <c r="G57" i="2"/>
  <c r="G59" i="2"/>
  <c r="G60" i="2"/>
  <c r="G61" i="2"/>
  <c r="G62" i="2"/>
  <c r="G64" i="2"/>
  <c r="G65" i="2"/>
  <c r="G66" i="2"/>
  <c r="G70" i="2"/>
  <c r="G71" i="2"/>
  <c r="G72" i="2"/>
  <c r="G73" i="2"/>
  <c r="G74" i="2"/>
  <c r="G75" i="2"/>
  <c r="G76" i="2"/>
  <c r="G77" i="2"/>
  <c r="G79" i="2"/>
  <c r="G80" i="2"/>
  <c r="G84" i="2"/>
  <c r="G85" i="2"/>
  <c r="G86" i="2"/>
  <c r="G87" i="2"/>
  <c r="G88" i="2"/>
  <c r="G90" i="2"/>
  <c r="G96" i="2"/>
  <c r="G97" i="2"/>
  <c r="G98" i="2"/>
  <c r="G99" i="2"/>
  <c r="G100" i="2"/>
  <c r="G101" i="2"/>
  <c r="G102" i="2"/>
  <c r="G103" i="2"/>
  <c r="G105" i="2"/>
  <c r="G106" i="2"/>
  <c r="G115" i="2"/>
  <c r="G17" i="2"/>
  <c r="G8" i="2"/>
  <c r="G10" i="2"/>
  <c r="G11" i="2"/>
  <c r="G13" i="2"/>
  <c r="G14" i="2"/>
  <c r="G15" i="2"/>
</calcChain>
</file>

<file path=xl/sharedStrings.xml><?xml version="1.0" encoding="utf-8"?>
<sst xmlns="http://schemas.openxmlformats.org/spreadsheetml/2006/main" count="312" uniqueCount="182">
  <si>
    <t>Наименование оборудования</t>
  </si>
  <si>
    <t>Стол 70х70 см</t>
  </si>
  <si>
    <t>шт.</t>
  </si>
  <si>
    <t>Стул</t>
  </si>
  <si>
    <t>Светильник SPOT 50 Вт (свет белый)</t>
  </si>
  <si>
    <t>Блок розеток 220 В до 1 квт.</t>
  </si>
  <si>
    <t>-</t>
  </si>
  <si>
    <t xml:space="preserve">Вешалка настенная </t>
  </si>
  <si>
    <t xml:space="preserve">Корзина для бумаг </t>
  </si>
  <si>
    <t>Элемент стены 2,5х1м для комнаты переговоров</t>
  </si>
  <si>
    <t>Дверной блок раздвижной</t>
  </si>
  <si>
    <t>Элемент стены с занавеской</t>
  </si>
  <si>
    <t>Фризовая панель вставная, h-0,3м</t>
  </si>
  <si>
    <t>п. м.</t>
  </si>
  <si>
    <t>по длине стенда со стороны прохода между блоками стендов</t>
  </si>
  <si>
    <t>Ковровое покрытие</t>
  </si>
  <si>
    <t>на всей площади стенда</t>
  </si>
  <si>
    <r>
      <t>Ед. из</t>
    </r>
    <r>
      <rPr>
        <i/>
        <sz val="11"/>
        <color rgb="FF000000"/>
        <rFont val="Times New Roman"/>
        <family val="1"/>
        <charset val="204"/>
      </rPr>
      <t>.</t>
    </r>
  </si>
  <si>
    <r>
      <t xml:space="preserve">Площадь стенда м 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</si>
  <si>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 xml:space="preserve">м 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</si>
  <si>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Наименование</t>
  </si>
  <si>
    <t>Элементы конструкции стенда Octanorm</t>
  </si>
  <si>
    <t xml:space="preserve">Элемент стены Octanorm - 2,5х0,5 м </t>
  </si>
  <si>
    <t>Элемент стены Octanorm - 2,5х0,75 м</t>
  </si>
  <si>
    <t xml:space="preserve">Элемент стены Octanorm 2,5х1,0 м </t>
  </si>
  <si>
    <t xml:space="preserve">Элемент стены Octanorm 2,5х1,4 м -диагональ </t>
  </si>
  <si>
    <t>Прогон соединительный усиленный Octanorm</t>
  </si>
  <si>
    <t>Стойка Octanorm</t>
  </si>
  <si>
    <t>Полка ЛДСП 1х0,3 м Octanorm</t>
  </si>
  <si>
    <t xml:space="preserve">Потолочный растр с решеткой Octanorm 1х1 м </t>
  </si>
  <si>
    <t>Полка ЛДСП  1,0х0,5 м Octanorm</t>
  </si>
  <si>
    <t>Щит под плазму 42 дюйма Octanorm/ Maxima</t>
  </si>
  <si>
    <t xml:space="preserve">Дверной блок Octanorm с раздвижной дверью </t>
  </si>
  <si>
    <t xml:space="preserve">Дверной блок Octanorm с распашной дверью </t>
  </si>
  <si>
    <t>Сборочные единицы (витрины, информационные стойки, столы-подиумы) Octanorm</t>
  </si>
  <si>
    <t>Шкаф архивный Octanorm 1х0,5; h=1 м</t>
  </si>
  <si>
    <t>пара</t>
  </si>
  <si>
    <t>Стеллаж пластмассовый (5 полок)</t>
  </si>
  <si>
    <t>Офисное оборудование и мебель</t>
  </si>
  <si>
    <t>Стул п\мягкий</t>
  </si>
  <si>
    <t>Листовкодержатель простой</t>
  </si>
  <si>
    <t>Стул барный Z</t>
  </si>
  <si>
    <t>Листовкодержатель парус</t>
  </si>
  <si>
    <t>Стол квадратный 70х70 см</t>
  </si>
  <si>
    <t>Стол 100х70 см</t>
  </si>
  <si>
    <t>Стол круглый D-70 см</t>
  </si>
  <si>
    <t>Стол круглый стеклянный</t>
  </si>
  <si>
    <t>Стол барный (ЛДСП)</t>
  </si>
  <si>
    <t>Журнальный стол стеклянный</t>
  </si>
  <si>
    <t>Жалюзи 2,5х1,0 м</t>
  </si>
  <si>
    <t>Зеркало напольное</t>
  </si>
  <si>
    <t>Вешалка настенная</t>
  </si>
  <si>
    <t>Вешалка напольная</t>
  </si>
  <si>
    <t>Столбик ограждения хром</t>
  </si>
  <si>
    <t>Корзина для бумаг</t>
  </si>
  <si>
    <t xml:space="preserve">Плазменная панель 42” </t>
  </si>
  <si>
    <t>Холодильник    150 л</t>
  </si>
  <si>
    <t xml:space="preserve">Плазменная панель 50” </t>
  </si>
  <si>
    <t>Электрооборудование</t>
  </si>
  <si>
    <t>Подвод электрокабеля к электрическим сетям павильона свыше 6 п. м., каждый  следующий метр</t>
  </si>
  <si>
    <t>Трапик для  электрокабеля серый</t>
  </si>
  <si>
    <t>Блок розеток 220 B до 1 kW</t>
  </si>
  <si>
    <t>Розетка 220 B одинарная круглосуточная</t>
  </si>
  <si>
    <t>Прожектор МГ 150 W</t>
  </si>
  <si>
    <t>Светильник 150 W на кронштейне</t>
  </si>
  <si>
    <t>Дополнительное освещение полок витрин светодиодной линейкой L-1м</t>
  </si>
  <si>
    <t>Дополнительное освещение полок витрин светодиодной линейкой L- 0,5м</t>
  </si>
  <si>
    <t>Светильник с люминесцентной  лампой 40 W</t>
  </si>
  <si>
    <t>Художественно-оформительские работы</t>
  </si>
  <si>
    <t>Оклейка поверхности цветной пленкой ORACAL (641 М)</t>
  </si>
  <si>
    <t>кв. м.</t>
  </si>
  <si>
    <t>Цветная печать на самоклеющейся пленке (изготовление и наклейка)</t>
  </si>
  <si>
    <t xml:space="preserve">Оклейка материалами заказчика </t>
  </si>
  <si>
    <t>Логотип одноцветный на самоклеющейся пленке (до 1 кв. м.)</t>
  </si>
  <si>
    <t>Надпись на фризе h= 10 см</t>
  </si>
  <si>
    <t>симв.</t>
  </si>
  <si>
    <t>Логотип многоцветный на самоклеющейся пленке (до 1кв.м)</t>
  </si>
  <si>
    <t>Надпись на фризе h=20 см</t>
  </si>
  <si>
    <t>Монтаж баннера/сетки заказчика (закладные, уголок, хомуты) без учета рамы под баннер</t>
  </si>
  <si>
    <t>Ед.изм.</t>
  </si>
  <si>
    <t xml:space="preserve">Элемент стены со стеклом Octanorm -2,5х0,5 м (стекло h-1,5м) </t>
  </si>
  <si>
    <t xml:space="preserve">Элемент стены со стеклом Octanorm 2,5х1,0 м (стекло h-1,5м) </t>
  </si>
  <si>
    <t xml:space="preserve">Элемент стены Octanorm закругленный R=0,5 м </t>
  </si>
  <si>
    <t xml:space="preserve">Элемент стены Octanorm закругленный R=1 м </t>
  </si>
  <si>
    <t xml:space="preserve">Подъём стены Octanorm  h-0,5 м </t>
  </si>
  <si>
    <t xml:space="preserve">Подъём стены Octanorm  h-1,0 м </t>
  </si>
  <si>
    <t xml:space="preserve">Подъём стены Octanorm  h-1,5 м </t>
  </si>
  <si>
    <t xml:space="preserve">Подъём стены Octanorm  h-2,0 м </t>
  </si>
  <si>
    <t xml:space="preserve">Подъём стены Octanorm  h-2,5 м </t>
  </si>
  <si>
    <t xml:space="preserve">Элемент стены зеркальный Octanorm 2,5х1 м (зеркало h-1,5м) </t>
  </si>
  <si>
    <t xml:space="preserve">Элемент стены зеркальный Octanorm 2,5х0,5 м (зеркало h-1,5м) </t>
  </si>
  <si>
    <t xml:space="preserve">Фризовая панель Octanorm (белая, вставная), h=312 мм, </t>
  </si>
  <si>
    <t>Фризовая панель ЛДСП Octanorm (навесная), h=300 мм</t>
  </si>
  <si>
    <t xml:space="preserve">Элемент стены Octanorm с занавеской </t>
  </si>
  <si>
    <t>Стол-подиум Octanorm 1х1 м, h=0,5 м</t>
  </si>
  <si>
    <t>Стол-подиум Octanorm 1х1 м, h=0,75 м</t>
  </si>
  <si>
    <t>Стол-подиум Octanorm 1х1 м, h= 1,0 м</t>
  </si>
  <si>
    <t>Стол-подиум Octanorm 1х0,5 м h=0,5 м</t>
  </si>
  <si>
    <t>Стол-подиум Octanorm 1х0,5 м h=0,75 м</t>
  </si>
  <si>
    <t>Стол-подиум Octanorm 1х0,5 м h=1,0 м</t>
  </si>
  <si>
    <t>Стол-подиум Octanorm 0,5х0,5 м h=0,5 м</t>
  </si>
  <si>
    <t>Стол-подиум Octanorm 0,5х0,5 м h=0,75 м</t>
  </si>
  <si>
    <t>Стол-подиум Octanorm 0,5х0,5 м h=1,0 м</t>
  </si>
  <si>
    <t>Стеллаж металлический Octanorm 0,5х0,5 м h-2,5 м (3 полки)</t>
  </si>
  <si>
    <t>Стеллаж металлический Octanorm 1х1 м h-2,5 м  (3 полки)</t>
  </si>
  <si>
    <t xml:space="preserve">Столбик ограждения с выдвижной лентой (синяя)  L-2м </t>
  </si>
  <si>
    <t>Диван кожаный белый 2-х местный</t>
  </si>
  <si>
    <t>4-5м 2</t>
  </si>
  <si>
    <t>6-8м 2</t>
  </si>
  <si>
    <t>9-11м 2</t>
  </si>
  <si>
    <t>12-14м 2</t>
  </si>
  <si>
    <t>15-17м 2</t>
  </si>
  <si>
    <t>18-20м 2</t>
  </si>
  <si>
    <t>Спот-бра 50 Вт (свет белый)</t>
  </si>
  <si>
    <t>Прожектор на кронштейне светодиодный холодный/желтый/нейтральный 70W</t>
  </si>
  <si>
    <t>Полка стеклянная 0,47х0,97 м; 0,47х0,47м; R-1м; R-0,5м  Octanorm</t>
  </si>
  <si>
    <t>Прогон соединительный Octanorm</t>
  </si>
  <si>
    <t>Витрина низкая Octanorm 0,5х0,5; h=1м (с раздвижными дверцами вверху и внизу)</t>
  </si>
  <si>
    <t>Витрина низкая Octanorm 1х0,5; h=1м (с раздвижными дверцами вверху и внизу)</t>
  </si>
  <si>
    <t>Витрина высокая Octanorm (2 стеклянные полки) 0,5х0,5 h=2,5м; (с подсветкой, раздвижными дверцами вверху и внизу)</t>
  </si>
  <si>
    <t>Витрина высокая Octanorm (2 стеклянные полки) 1х0,5 h=2,5м; (с подсветкой, раздвижными дверцами вверху и внизу)</t>
  </si>
  <si>
    <t>Витрина радиусная Octanorm R-1000 мм (2 стеклянные полки) h=2,5 м (с подсветкой, раздвижными дверцами вверху и внизу)</t>
  </si>
  <si>
    <t>Витрина радиусная Octanorm R-500 мм (2 стеклянные полки) h=2,5 м (с подсветкой, раздвижными дверцами вверху и внизу)</t>
  </si>
  <si>
    <t>Баннер/сетка с печатью ширина (люверсы, хомуты/закладные, уголок) печать и монтаж</t>
  </si>
  <si>
    <t>Примечание:</t>
  </si>
  <si>
    <t>1.Файлы для печати должны быть предоставлены в соответствии с установленными   требованиями.</t>
  </si>
  <si>
    <t xml:space="preserve">1. Каждый стенд комплектуется фризовой надписью (не более 15 символов h=10 см.). </t>
  </si>
  <si>
    <t>2.Угловые стенды комплектуются двумя фризовыми панелями с надписями.</t>
  </si>
  <si>
    <t xml:space="preserve">3.Ответственность за орфографические ошибки в предоставленных    фризовых надписях несет ЗАКАЗЧИК. </t>
  </si>
  <si>
    <t>4.Замена оборудования на иное, использование его на других стендах и возврат средств за неиспользуемое оборудование, входящее в стандартных набор, не предусматриваются.</t>
  </si>
  <si>
    <t>5. Светильники SPOT 50 Вт и блоки розеток устанавливаются только по периметру фризовой части стенда. Во всех иных случаях расположения светильников и розеток их установка рассматриваться как дополнительная работа и рассчитывается в соответствии расценкам, указанным в Прайс-листе на дополнительные услуги (работы) и оборудование.</t>
  </si>
  <si>
    <t xml:space="preserve">Элемент стены ЛДСП 16мм 2,5х1,0 м </t>
  </si>
  <si>
    <t>Вешало на роликах</t>
  </si>
  <si>
    <t>Плечики</t>
  </si>
  <si>
    <t xml:space="preserve">Экономпанель белая 18 мм  в Octanorm 0,95х2,4м </t>
  </si>
  <si>
    <t>Электрощит 32А до 10 кВт (без подключения к электрическим сетям павильона)</t>
  </si>
  <si>
    <t>руб.</t>
  </si>
  <si>
    <t>Стойка информационная с внутренней полкой Octanorm , закругленная R-0,5 м, h=1 м</t>
  </si>
  <si>
    <t>Стойка информационная с внутренней полкой Octanorm, закругленная R-1 м, h=1 м</t>
  </si>
  <si>
    <t>Стойка информационная с внутренней полкой Octanorm , 1х0,5 м,  h=1м</t>
  </si>
  <si>
    <t>Раздвижные дверцы к столу-подиуму Octanorm</t>
  </si>
  <si>
    <t>Стеллаж металлический Octanorm  1х0,5 м h-2,5 м (3 полки)</t>
  </si>
  <si>
    <t xml:space="preserve">Стоимость 2880,00 руб./кв.м. с НДС 20% </t>
  </si>
  <si>
    <t>Стандартная комплектация из материала OCTANORM</t>
  </si>
  <si>
    <t>Прилоржение №2 Дополнительное стендовое оборудование</t>
  </si>
  <si>
    <r>
      <t>2. Во время проведения монтажных работ и периода работы выставки к указанным расценкам применяется коэффициент К=2</t>
    </r>
    <r>
      <rPr>
        <b/>
        <sz val="10"/>
        <color rgb="FFFF0000"/>
        <rFont val="Times New Roman"/>
        <family val="1"/>
        <charset val="204"/>
      </rPr>
      <t xml:space="preserve"> (стоимость увеличивается в 2 раза).</t>
    </r>
    <r>
      <rPr>
        <b/>
        <sz val="10"/>
        <rFont val="Times New Roman"/>
        <family val="1"/>
        <charset val="204"/>
      </rPr>
      <t xml:space="preserve"> </t>
    </r>
  </si>
  <si>
    <t>Очистка панелей от оклейки участника, выполненная сторонним подрядчиком</t>
  </si>
  <si>
    <t>Стеллаж деревянный Н-2м</t>
  </si>
  <si>
    <t>Кулер в комплекте с 1 бутылкой воды 19 л (выдаётся под залог)</t>
  </si>
  <si>
    <t>артикул</t>
  </si>
  <si>
    <t>Розетка усиленная 220 B до 2,5 kW (запитывается от отдельного автомата)</t>
  </si>
  <si>
    <t>Розетка ("груша") 380 В - 16А  (необходим заказ дополнительного электрощита)</t>
  </si>
  <si>
    <t>Розетка ("груша") 380 В - 32 А (необходим заказ дополнительного электрощита)</t>
  </si>
  <si>
    <t>Розетка("груша") 380 В - 63 А  (необходим заказ дополнительного электрощита)</t>
  </si>
  <si>
    <t>Разработка  электропроекта выставочной экспозиции .</t>
  </si>
  <si>
    <t>Стул белый мягкий Пекин</t>
  </si>
  <si>
    <t>Стул барный "Латина"</t>
  </si>
  <si>
    <t>Стул DSW белый</t>
  </si>
  <si>
    <t>Бутылка воды 19 л (выдаётся под залог)</t>
  </si>
  <si>
    <t xml:space="preserve">Щит под плазму </t>
  </si>
  <si>
    <t>Прайс-лист 2026 г.</t>
  </si>
  <si>
    <t>№ п/п</t>
  </si>
  <si>
    <t>1800 *</t>
  </si>
  <si>
    <t>202а</t>
  </si>
  <si>
    <t>1000 *</t>
  </si>
  <si>
    <t>2500 *</t>
  </si>
  <si>
    <t>3500 *</t>
  </si>
  <si>
    <t>1470 *</t>
  </si>
  <si>
    <t>2600 *</t>
  </si>
  <si>
    <t>1400 *</t>
  </si>
  <si>
    <t>980 *</t>
  </si>
  <si>
    <t>Кол-во</t>
  </si>
  <si>
    <t>6710 *</t>
  </si>
  <si>
    <t>825 *</t>
  </si>
  <si>
    <t>9350 *</t>
  </si>
  <si>
    <t>15950 *</t>
  </si>
  <si>
    <t>23100 *</t>
  </si>
  <si>
    <t>* Стоимость позиций обозначенная звездочкой только при условии заказа и оплаты услуг напрямую у Застройщика</t>
  </si>
  <si>
    <t>28 000 *</t>
  </si>
  <si>
    <t>660 *</t>
  </si>
  <si>
    <t>6500 *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</si>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</sst>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/>
    </xf>
    <xf numFmtId="0" fontId="0" fillId="0" borderId="0" xfId="0" applyFill="1" applyBorder="1"/>
    <xf numFmtId="0" fontId="7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distributed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3" fontId="0" fillId="0" borderId="0" xfId="0" applyNumberFormat="1"/>
    <xf numFmtId="0" fontId="1" fillId="0" borderId="4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13" fillId="3" borderId="4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3" fontId="5" fillId="0" borderId="1" xfId="0" applyNumberFormat="1" applyFont="1" applyFill="1" applyBorder="1" applyAlignment="1" applyProtection="1">
      <alignment horizontal="center" vertical="center"/>
      <protection hidden="1"/>
    </xf>
    <xf numFmtId="3" fontId="5" fillId="3" borderId="1" xfId="0" applyNumberFormat="1" applyFont="1" applyFill="1" applyBorder="1" applyAlignment="1" applyProtection="1">
      <alignment horizontal="center" vertical="center"/>
      <protection hidden="1"/>
    </xf>
    <xf numFmtId="3" fontId="5" fillId="0" borderId="0" xfId="0" applyNumberFormat="1" applyFont="1" applyFill="1" applyBorder="1" applyAlignment="1" applyProtection="1">
      <alignment horizontal="center" vertical="center"/>
      <protection hidden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3" fontId="5" fillId="4" borderId="1" xfId="0" applyNumberFormat="1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110" zoomScaleNormal="110" zoomScalePageLayoutView="110" workbookViewId="0">
      <selection activeCell="L15" sqref="L15"/>
    </sheetView>
  </sheetViews>
  <sheetFormatPr defaultColWidth="8.85546875" defaultRowHeight="15" x14ac:dyDescent="0.25"/>
  <cols>
    <col min="1" max="1" width="44.7109375" customWidth="1"/>
  </cols>
  <sheetData>
    <row r="1" spans="1:8" x14ac:dyDescent="0.25">
      <c r="A1" s="30" t="s">
        <v>143</v>
      </c>
      <c r="B1" s="30"/>
      <c r="C1" s="30"/>
      <c r="D1" s="30"/>
      <c r="E1" s="30"/>
      <c r="F1" s="30"/>
      <c r="G1" s="30"/>
      <c r="H1" s="30"/>
    </row>
    <row r="2" spans="1:8" ht="18" customHeight="1" x14ac:dyDescent="0.25">
      <c r="A2" s="34" t="s">
        <v>0</v>
      </c>
      <c r="B2" s="34" t="s">
        <v>17</v>
      </c>
      <c r="C2" s="34" t="s">
        <v>18</v>
      </c>
      <c r="D2" s="34"/>
      <c r="E2" s="34"/>
      <c r="F2" s="34"/>
      <c r="G2" s="34"/>
      <c r="H2" s="34"/>
    </row>
    <row r="3" spans="1:8" x14ac:dyDescent="0.25">
      <c r="A3" s="34"/>
      <c r="B3" s="34"/>
      <c r="C3" s="35" t="s">
        <v>107</v>
      </c>
      <c r="D3" s="34" t="s">
        <v>108</v>
      </c>
      <c r="E3" s="34" t="s">
        <v>109</v>
      </c>
      <c r="F3" s="34" t="s">
        <v>110</v>
      </c>
      <c r="G3" s="34" t="s">
        <v>111</v>
      </c>
      <c r="H3" s="34" t="s">
        <v>112</v>
      </c>
    </row>
    <row r="4" spans="1:8" x14ac:dyDescent="0.25">
      <c r="A4" s="34"/>
      <c r="B4" s="34"/>
      <c r="C4" s="34"/>
      <c r="D4" s="34"/>
      <c r="E4" s="34"/>
      <c r="F4" s="34"/>
      <c r="G4" s="34"/>
      <c r="H4" s="34"/>
    </row>
    <row r="5" spans="1:8" x14ac:dyDescent="0.25">
      <c r="A5" s="34"/>
      <c r="B5" s="34"/>
      <c r="C5" s="34"/>
      <c r="D5" s="34"/>
      <c r="E5" s="34"/>
      <c r="F5" s="34"/>
      <c r="G5" s="34"/>
      <c r="H5" s="34"/>
    </row>
    <row r="6" spans="1:8" x14ac:dyDescent="0.25">
      <c r="A6" s="1" t="s">
        <v>1</v>
      </c>
      <c r="B6" s="2" t="s">
        <v>2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2</v>
      </c>
    </row>
    <row r="7" spans="1:8" x14ac:dyDescent="0.25">
      <c r="A7" s="1" t="s">
        <v>3</v>
      </c>
      <c r="B7" s="2" t="s">
        <v>2</v>
      </c>
      <c r="C7" s="2">
        <v>1</v>
      </c>
      <c r="D7" s="2">
        <v>1</v>
      </c>
      <c r="E7" s="2">
        <v>2</v>
      </c>
      <c r="F7" s="2">
        <v>3</v>
      </c>
      <c r="G7" s="2">
        <v>4</v>
      </c>
      <c r="H7" s="2">
        <v>4</v>
      </c>
    </row>
    <row r="8" spans="1:8" x14ac:dyDescent="0.25">
      <c r="A8" s="1" t="s">
        <v>4</v>
      </c>
      <c r="B8" s="2" t="s">
        <v>2</v>
      </c>
      <c r="C8" s="2">
        <v>1</v>
      </c>
      <c r="D8" s="2">
        <v>1</v>
      </c>
      <c r="E8" s="2">
        <v>2</v>
      </c>
      <c r="F8" s="2">
        <v>3</v>
      </c>
      <c r="G8" s="2">
        <v>4</v>
      </c>
      <c r="H8" s="2">
        <v>4</v>
      </c>
    </row>
    <row r="9" spans="1:8" x14ac:dyDescent="0.25">
      <c r="A9" s="1" t="s">
        <v>5</v>
      </c>
      <c r="B9" s="2" t="s">
        <v>2</v>
      </c>
      <c r="C9" s="2" t="s">
        <v>6</v>
      </c>
      <c r="D9" s="2" t="s">
        <v>6</v>
      </c>
      <c r="E9" s="2" t="s">
        <v>6</v>
      </c>
      <c r="F9" s="2">
        <v>1</v>
      </c>
      <c r="G9" s="2">
        <v>1</v>
      </c>
      <c r="H9" s="2">
        <v>1</v>
      </c>
    </row>
    <row r="10" spans="1:8" x14ac:dyDescent="0.25">
      <c r="A10" s="1" t="s">
        <v>7</v>
      </c>
      <c r="B10" s="2" t="s">
        <v>2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</row>
    <row r="11" spans="1:8" x14ac:dyDescent="0.25">
      <c r="A11" s="1" t="s">
        <v>8</v>
      </c>
      <c r="B11" s="2" t="s">
        <v>2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</row>
    <row r="12" spans="1:8" ht="30" x14ac:dyDescent="0.25">
      <c r="A12" s="1" t="s">
        <v>9</v>
      </c>
      <c r="B12" s="2" t="s">
        <v>2</v>
      </c>
      <c r="C12" s="2" t="s">
        <v>6</v>
      </c>
      <c r="D12" s="2" t="s">
        <v>6</v>
      </c>
      <c r="E12" s="2" t="s">
        <v>6</v>
      </c>
      <c r="F12" s="2">
        <v>1</v>
      </c>
      <c r="G12" s="2">
        <v>1</v>
      </c>
      <c r="H12" s="2">
        <v>2</v>
      </c>
    </row>
    <row r="13" spans="1:8" x14ac:dyDescent="0.25">
      <c r="A13" s="1" t="s">
        <v>10</v>
      </c>
      <c r="B13" s="2" t="s">
        <v>2</v>
      </c>
      <c r="C13" s="2" t="s">
        <v>6</v>
      </c>
      <c r="D13" s="2" t="s">
        <v>6</v>
      </c>
      <c r="E13" s="2" t="s">
        <v>6</v>
      </c>
      <c r="F13" s="2" t="s">
        <v>6</v>
      </c>
      <c r="G13" s="2">
        <v>1</v>
      </c>
      <c r="H13" s="2">
        <v>1</v>
      </c>
    </row>
    <row r="14" spans="1:8" x14ac:dyDescent="0.25">
      <c r="A14" s="1" t="s">
        <v>11</v>
      </c>
      <c r="B14" s="2" t="s">
        <v>2</v>
      </c>
      <c r="C14" s="2" t="s">
        <v>6</v>
      </c>
      <c r="D14" s="2" t="s">
        <v>6</v>
      </c>
      <c r="E14" s="2" t="s">
        <v>6</v>
      </c>
      <c r="F14" s="2">
        <v>1</v>
      </c>
      <c r="G14" s="2" t="s">
        <v>6</v>
      </c>
      <c r="H14" s="2" t="s">
        <v>6</v>
      </c>
    </row>
    <row r="15" spans="1:8" ht="30" customHeight="1" x14ac:dyDescent="0.25">
      <c r="A15" s="1" t="s">
        <v>12</v>
      </c>
      <c r="B15" s="2" t="s">
        <v>13</v>
      </c>
      <c r="C15" s="34" t="s">
        <v>14</v>
      </c>
      <c r="D15" s="34"/>
      <c r="E15" s="34"/>
      <c r="F15" s="34"/>
      <c r="G15" s="34"/>
      <c r="H15" s="34"/>
    </row>
    <row r="16" spans="1:8" ht="18" x14ac:dyDescent="0.25">
      <c r="A16" s="1" t="s">
        <v>15</v>
      </c>
      <c r="B16" s="2" t="s">
        <v>19</v>
      </c>
      <c r="C16" s="34" t="s">
        <v>16</v>
      </c>
      <c r="D16" s="34"/>
      <c r="E16" s="34"/>
      <c r="F16" s="34"/>
      <c r="G16" s="34"/>
      <c r="H16" s="34"/>
    </row>
    <row r="17" spans="1:8" x14ac:dyDescent="0.25">
      <c r="A17" s="3"/>
      <c r="B17" s="4"/>
      <c r="C17" s="4"/>
      <c r="D17" s="4"/>
      <c r="E17" s="4"/>
      <c r="F17" s="4"/>
      <c r="G17" s="4"/>
      <c r="H17" s="4"/>
    </row>
    <row r="18" spans="1:8" x14ac:dyDescent="0.25">
      <c r="A18" s="31" t="s">
        <v>124</v>
      </c>
      <c r="B18" s="31"/>
      <c r="C18" s="31"/>
      <c r="D18" s="31"/>
      <c r="E18" s="31"/>
      <c r="F18" s="31"/>
      <c r="G18" s="31"/>
      <c r="H18" s="31"/>
    </row>
    <row r="19" spans="1:8" x14ac:dyDescent="0.25">
      <c r="A19" s="31" t="s">
        <v>126</v>
      </c>
      <c r="B19" s="31"/>
      <c r="C19" s="31"/>
      <c r="D19" s="31"/>
      <c r="E19" s="31"/>
      <c r="F19" s="31"/>
      <c r="G19" s="31"/>
      <c r="H19" s="31"/>
    </row>
    <row r="20" spans="1:8" x14ac:dyDescent="0.25">
      <c r="A20" s="31" t="s">
        <v>127</v>
      </c>
      <c r="B20" s="31"/>
      <c r="C20" s="31"/>
      <c r="D20" s="31"/>
      <c r="E20" s="31"/>
      <c r="F20" s="31"/>
      <c r="G20" s="31"/>
      <c r="H20" s="31"/>
    </row>
    <row r="21" spans="1:8" x14ac:dyDescent="0.25">
      <c r="A21" s="31" t="s">
        <v>128</v>
      </c>
      <c r="B21" s="31"/>
      <c r="C21" s="31"/>
      <c r="D21" s="31"/>
      <c r="E21" s="31"/>
      <c r="F21" s="31"/>
      <c r="G21" s="31"/>
      <c r="H21" s="31"/>
    </row>
    <row r="22" spans="1:8" ht="33" customHeight="1" x14ac:dyDescent="0.25">
      <c r="A22" s="32" t="s">
        <v>129</v>
      </c>
      <c r="B22" s="32"/>
      <c r="C22" s="32"/>
      <c r="D22" s="32"/>
      <c r="E22" s="32"/>
      <c r="F22" s="32"/>
      <c r="G22" s="32"/>
      <c r="H22" s="32"/>
    </row>
    <row r="23" spans="1:8" ht="43.35" customHeight="1" x14ac:dyDescent="0.25">
      <c r="A23" s="32" t="s">
        <v>130</v>
      </c>
      <c r="B23" s="32"/>
      <c r="C23" s="32"/>
      <c r="D23" s="32"/>
      <c r="E23" s="32"/>
      <c r="F23" s="32"/>
      <c r="G23" s="32"/>
      <c r="H23" s="32"/>
    </row>
    <row r="25" spans="1:8" x14ac:dyDescent="0.25">
      <c r="A25" s="33" t="s">
        <v>142</v>
      </c>
      <c r="B25" s="33"/>
      <c r="C25" s="33"/>
      <c r="D25" s="33"/>
      <c r="E25" s="33"/>
      <c r="F25" s="33"/>
      <c r="G25" s="33"/>
      <c r="H25" s="33"/>
    </row>
  </sheetData>
  <mergeCells count="19">
    <mergeCell ref="A25:H25"/>
    <mergeCell ref="A19:H19"/>
    <mergeCell ref="A18:H18"/>
    <mergeCell ref="C16:H16"/>
    <mergeCell ref="A2:A5"/>
    <mergeCell ref="B2:B5"/>
    <mergeCell ref="C2:H2"/>
    <mergeCell ref="C3:C5"/>
    <mergeCell ref="H3:H5"/>
    <mergeCell ref="C15:H15"/>
    <mergeCell ref="D3:D5"/>
    <mergeCell ref="E3:E5"/>
    <mergeCell ref="F3:F5"/>
    <mergeCell ref="G3:G5"/>
    <mergeCell ref="A1:H1"/>
    <mergeCell ref="A20:H20"/>
    <mergeCell ref="A21:H21"/>
    <mergeCell ref="A22:H22"/>
    <mergeCell ref="A23:H23"/>
  </mergeCells>
  <pageMargins left="0.70866141732283472" right="0.70866141732283472" top="0.74803149606299213" bottom="0.74803149606299213" header="0.31496062992125984" footer="0.31496062992125984"/>
  <pageSetup paperSize="9" scale="8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5"/>
  <sheetViews>
    <sheetView tabSelected="1" zoomScaleNormal="100" zoomScalePageLayoutView="150" workbookViewId="0">
      <selection activeCell="I10" sqref="I10"/>
    </sheetView>
  </sheetViews>
  <sheetFormatPr defaultColWidth="8.85546875" defaultRowHeight="15" x14ac:dyDescent="0.25"/>
  <cols>
    <col min="1" max="1" width="6.42578125" style="11" customWidth="1"/>
    <col min="2" max="2" width="9.140625" style="11" customWidth="1"/>
    <col min="3" max="3" width="70.85546875" style="5" customWidth="1"/>
    <col min="4" max="4" width="8.85546875" style="6"/>
    <col min="5" max="5" width="8.85546875" style="6" customWidth="1"/>
    <col min="6" max="6" width="8.85546875" style="22" hidden="1" customWidth="1"/>
    <col min="7" max="7" width="8.85546875" style="44"/>
  </cols>
  <sheetData>
    <row r="1" spans="1:8" ht="24" customHeight="1" x14ac:dyDescent="0.25">
      <c r="C1" s="43" t="s">
        <v>144</v>
      </c>
      <c r="D1" s="43"/>
      <c r="E1" s="54"/>
    </row>
    <row r="2" spans="1:8" ht="18.75" x14ac:dyDescent="0.3">
      <c r="C2" s="38" t="s">
        <v>160</v>
      </c>
      <c r="D2" s="38"/>
      <c r="E2" s="26"/>
    </row>
    <row r="3" spans="1:8" ht="8.25" customHeight="1" x14ac:dyDescent="0.25"/>
    <row r="4" spans="1:8" ht="1.5" customHeight="1" x14ac:dyDescent="0.25">
      <c r="A4" s="13"/>
      <c r="B4" s="24"/>
      <c r="C4" s="20"/>
      <c r="D4" s="19"/>
      <c r="E4" s="19"/>
      <c r="F4" s="27"/>
    </row>
    <row r="5" spans="1:8" ht="23.25" customHeight="1" x14ac:dyDescent="0.25">
      <c r="A5" s="7" t="s">
        <v>161</v>
      </c>
      <c r="B5" s="7" t="s">
        <v>149</v>
      </c>
      <c r="C5" s="23" t="s">
        <v>20</v>
      </c>
      <c r="D5" s="23" t="s">
        <v>79</v>
      </c>
      <c r="E5" s="59" t="s">
        <v>171</v>
      </c>
      <c r="G5" s="61" t="s">
        <v>136</v>
      </c>
      <c r="H5" s="7" t="s">
        <v>181</v>
      </c>
    </row>
    <row r="6" spans="1:8" ht="18.75" customHeight="1" x14ac:dyDescent="0.25">
      <c r="A6" s="21"/>
      <c r="B6" s="37" t="s">
        <v>21</v>
      </c>
      <c r="C6" s="37"/>
      <c r="D6" s="37"/>
      <c r="E6" s="60"/>
      <c r="F6" s="28"/>
      <c r="G6" s="62"/>
    </row>
    <row r="7" spans="1:8" x14ac:dyDescent="0.25">
      <c r="A7" s="7">
        <v>1</v>
      </c>
      <c r="B7" s="7">
        <v>101</v>
      </c>
      <c r="C7" s="1" t="s">
        <v>22</v>
      </c>
      <c r="D7" s="23" t="s">
        <v>2</v>
      </c>
      <c r="E7" s="77"/>
      <c r="F7" s="9">
        <v>1510</v>
      </c>
      <c r="G7" s="63">
        <v>1740</v>
      </c>
      <c r="H7" s="66">
        <f>SUM(E7*G7)</f>
        <v>0</v>
      </c>
    </row>
    <row r="8" spans="1:8" x14ac:dyDescent="0.25">
      <c r="A8" s="7">
        <v>2</v>
      </c>
      <c r="B8" s="7"/>
      <c r="C8" s="1" t="s">
        <v>23</v>
      </c>
      <c r="D8" s="23" t="s">
        <v>2</v>
      </c>
      <c r="E8" s="78"/>
      <c r="F8" s="9">
        <v>2050</v>
      </c>
      <c r="G8" s="63">
        <f t="shared" ref="G8:G71" si="0">SUM(F8*1.15)</f>
        <v>2357.5</v>
      </c>
      <c r="H8" s="66">
        <f t="shared" ref="H8:H71" si="1">SUM(E8*G8)</f>
        <v>0</v>
      </c>
    </row>
    <row r="9" spans="1:8" x14ac:dyDescent="0.25">
      <c r="A9" s="70">
        <v>3</v>
      </c>
      <c r="B9" s="70">
        <v>103</v>
      </c>
      <c r="C9" s="72" t="s">
        <v>24</v>
      </c>
      <c r="D9" s="73" t="s">
        <v>2</v>
      </c>
      <c r="E9" s="79"/>
      <c r="F9" s="74">
        <v>2150</v>
      </c>
      <c r="G9" s="75">
        <v>2500</v>
      </c>
      <c r="H9" s="66">
        <f t="shared" si="1"/>
        <v>0</v>
      </c>
    </row>
    <row r="10" spans="1:8" x14ac:dyDescent="0.25">
      <c r="A10" s="7">
        <v>4</v>
      </c>
      <c r="B10" s="7"/>
      <c r="C10" s="1" t="s">
        <v>131</v>
      </c>
      <c r="D10" s="23" t="s">
        <v>2</v>
      </c>
      <c r="E10" s="78"/>
      <c r="F10" s="9">
        <v>2640</v>
      </c>
      <c r="G10" s="63">
        <f t="shared" si="0"/>
        <v>3035.9999999999995</v>
      </c>
      <c r="H10" s="66">
        <f t="shared" si="1"/>
        <v>0</v>
      </c>
    </row>
    <row r="11" spans="1:8" x14ac:dyDescent="0.25">
      <c r="A11" s="7">
        <v>5</v>
      </c>
      <c r="B11" s="7">
        <v>104</v>
      </c>
      <c r="C11" s="1" t="s">
        <v>25</v>
      </c>
      <c r="D11" s="23" t="s">
        <v>2</v>
      </c>
      <c r="E11" s="78"/>
      <c r="F11" s="9">
        <v>3800</v>
      </c>
      <c r="G11" s="63">
        <f t="shared" si="0"/>
        <v>4370</v>
      </c>
      <c r="H11" s="66">
        <f t="shared" si="1"/>
        <v>0</v>
      </c>
    </row>
    <row r="12" spans="1:8" x14ac:dyDescent="0.25">
      <c r="A12" s="7">
        <v>6</v>
      </c>
      <c r="B12" s="7">
        <v>105</v>
      </c>
      <c r="C12" s="1" t="s">
        <v>80</v>
      </c>
      <c r="D12" s="23" t="s">
        <v>2</v>
      </c>
      <c r="E12" s="78"/>
      <c r="F12" s="9">
        <v>3190</v>
      </c>
      <c r="G12" s="63">
        <v>3670</v>
      </c>
      <c r="H12" s="66">
        <f t="shared" si="1"/>
        <v>0</v>
      </c>
    </row>
    <row r="13" spans="1:8" x14ac:dyDescent="0.25">
      <c r="A13" s="7">
        <v>7</v>
      </c>
      <c r="B13" s="7">
        <v>106</v>
      </c>
      <c r="C13" s="1" t="s">
        <v>81</v>
      </c>
      <c r="D13" s="23" t="s">
        <v>2</v>
      </c>
      <c r="E13" s="78"/>
      <c r="F13" s="9">
        <v>3700</v>
      </c>
      <c r="G13" s="63">
        <f t="shared" si="0"/>
        <v>4255</v>
      </c>
      <c r="H13" s="66">
        <f t="shared" si="1"/>
        <v>0</v>
      </c>
    </row>
    <row r="14" spans="1:8" x14ac:dyDescent="0.25">
      <c r="A14" s="7">
        <v>8</v>
      </c>
      <c r="B14" s="7">
        <v>109</v>
      </c>
      <c r="C14" s="1" t="s">
        <v>82</v>
      </c>
      <c r="D14" s="23" t="s">
        <v>2</v>
      </c>
      <c r="E14" s="78"/>
      <c r="F14" s="9">
        <v>3900</v>
      </c>
      <c r="G14" s="63">
        <f t="shared" si="0"/>
        <v>4485</v>
      </c>
      <c r="H14" s="66">
        <f t="shared" si="1"/>
        <v>0</v>
      </c>
    </row>
    <row r="15" spans="1:8" x14ac:dyDescent="0.25">
      <c r="A15" s="7">
        <v>9</v>
      </c>
      <c r="B15" s="7">
        <v>111</v>
      </c>
      <c r="C15" s="1" t="s">
        <v>83</v>
      </c>
      <c r="D15" s="23" t="s">
        <v>2</v>
      </c>
      <c r="E15" s="78"/>
      <c r="F15" s="9">
        <v>6800</v>
      </c>
      <c r="G15" s="63">
        <f t="shared" si="0"/>
        <v>7819.9999999999991</v>
      </c>
      <c r="H15" s="66">
        <f t="shared" si="1"/>
        <v>0</v>
      </c>
    </row>
    <row r="16" spans="1:8" x14ac:dyDescent="0.25">
      <c r="A16" s="70">
        <v>10</v>
      </c>
      <c r="B16" s="70"/>
      <c r="C16" s="72" t="s">
        <v>134</v>
      </c>
      <c r="D16" s="73" t="s">
        <v>2</v>
      </c>
      <c r="E16" s="79"/>
      <c r="F16" s="74">
        <v>5000</v>
      </c>
      <c r="G16" s="75">
        <v>5500</v>
      </c>
      <c r="H16" s="66">
        <f t="shared" si="1"/>
        <v>0</v>
      </c>
    </row>
    <row r="17" spans="1:8" x14ac:dyDescent="0.25">
      <c r="A17" s="7">
        <v>11</v>
      </c>
      <c r="B17" s="7">
        <v>123</v>
      </c>
      <c r="C17" s="1" t="s">
        <v>29</v>
      </c>
      <c r="D17" s="23" t="s">
        <v>2</v>
      </c>
      <c r="E17" s="78"/>
      <c r="F17" s="9">
        <v>1225</v>
      </c>
      <c r="G17" s="63">
        <f t="shared" si="0"/>
        <v>1408.75</v>
      </c>
      <c r="H17" s="66">
        <f t="shared" si="1"/>
        <v>0</v>
      </c>
    </row>
    <row r="18" spans="1:8" x14ac:dyDescent="0.25">
      <c r="A18" s="7">
        <v>12</v>
      </c>
      <c r="B18" s="7"/>
      <c r="C18" s="1" t="s">
        <v>84</v>
      </c>
      <c r="D18" s="23" t="s">
        <v>13</v>
      </c>
      <c r="E18" s="78"/>
      <c r="F18" s="9">
        <v>1260</v>
      </c>
      <c r="G18" s="63">
        <v>1450</v>
      </c>
      <c r="H18" s="66">
        <f t="shared" si="1"/>
        <v>0</v>
      </c>
    </row>
    <row r="19" spans="1:8" x14ac:dyDescent="0.25">
      <c r="A19" s="7">
        <v>13</v>
      </c>
      <c r="B19" s="7"/>
      <c r="C19" s="1" t="s">
        <v>85</v>
      </c>
      <c r="D19" s="23" t="s">
        <v>13</v>
      </c>
      <c r="E19" s="78"/>
      <c r="F19" s="9">
        <v>1620</v>
      </c>
      <c r="G19" s="63">
        <v>1870</v>
      </c>
      <c r="H19" s="66">
        <f t="shared" si="1"/>
        <v>0</v>
      </c>
    </row>
    <row r="20" spans="1:8" x14ac:dyDescent="0.25">
      <c r="A20" s="7">
        <v>14</v>
      </c>
      <c r="B20" s="7"/>
      <c r="C20" s="1" t="s">
        <v>86</v>
      </c>
      <c r="D20" s="23" t="s">
        <v>13</v>
      </c>
      <c r="E20" s="78"/>
      <c r="F20" s="9">
        <v>2025</v>
      </c>
      <c r="G20" s="63">
        <v>2330</v>
      </c>
      <c r="H20" s="66">
        <f t="shared" si="1"/>
        <v>0</v>
      </c>
    </row>
    <row r="21" spans="1:8" x14ac:dyDescent="0.25">
      <c r="A21" s="7">
        <v>15</v>
      </c>
      <c r="B21" s="7"/>
      <c r="C21" s="1" t="s">
        <v>87</v>
      </c>
      <c r="D21" s="23" t="s">
        <v>13</v>
      </c>
      <c r="E21" s="78"/>
      <c r="F21" s="9">
        <v>2530</v>
      </c>
      <c r="G21" s="63">
        <f t="shared" si="0"/>
        <v>2909.5</v>
      </c>
      <c r="H21" s="66">
        <f t="shared" si="1"/>
        <v>0</v>
      </c>
    </row>
    <row r="22" spans="1:8" x14ac:dyDescent="0.25">
      <c r="A22" s="7">
        <v>16</v>
      </c>
      <c r="B22" s="7"/>
      <c r="C22" s="1" t="s">
        <v>88</v>
      </c>
      <c r="D22" s="23" t="s">
        <v>13</v>
      </c>
      <c r="E22" s="78"/>
      <c r="F22" s="9">
        <v>3160</v>
      </c>
      <c r="G22" s="63">
        <f t="shared" si="0"/>
        <v>3633.9999999999995</v>
      </c>
      <c r="H22" s="66">
        <f t="shared" si="1"/>
        <v>0</v>
      </c>
    </row>
    <row r="23" spans="1:8" x14ac:dyDescent="0.25">
      <c r="A23" s="7">
        <v>17</v>
      </c>
      <c r="B23" s="7">
        <v>118</v>
      </c>
      <c r="C23" s="1" t="s">
        <v>89</v>
      </c>
      <c r="D23" s="23" t="s">
        <v>2</v>
      </c>
      <c r="E23" s="78"/>
      <c r="F23" s="9">
        <v>7980</v>
      </c>
      <c r="G23" s="63">
        <f t="shared" si="0"/>
        <v>9177</v>
      </c>
      <c r="H23" s="66">
        <f t="shared" si="1"/>
        <v>0</v>
      </c>
    </row>
    <row r="24" spans="1:8" x14ac:dyDescent="0.25">
      <c r="A24" s="7">
        <v>18</v>
      </c>
      <c r="B24" s="7">
        <v>117</v>
      </c>
      <c r="C24" s="1" t="s">
        <v>90</v>
      </c>
      <c r="D24" s="23" t="s">
        <v>2</v>
      </c>
      <c r="E24" s="78"/>
      <c r="F24" s="9">
        <v>6385</v>
      </c>
      <c r="G24" s="63">
        <f t="shared" si="0"/>
        <v>7342.7499999999991</v>
      </c>
      <c r="H24" s="66">
        <f t="shared" si="1"/>
        <v>0</v>
      </c>
    </row>
    <row r="25" spans="1:8" x14ac:dyDescent="0.25">
      <c r="A25" s="7">
        <v>19</v>
      </c>
      <c r="B25" s="7"/>
      <c r="C25" s="1" t="s">
        <v>26</v>
      </c>
      <c r="D25" s="23" t="s">
        <v>13</v>
      </c>
      <c r="E25" s="78"/>
      <c r="F25" s="9">
        <v>360</v>
      </c>
      <c r="G25" s="63">
        <f t="shared" si="0"/>
        <v>413.99999999999994</v>
      </c>
      <c r="H25" s="66">
        <f t="shared" si="1"/>
        <v>0</v>
      </c>
    </row>
    <row r="26" spans="1:8" x14ac:dyDescent="0.25">
      <c r="A26" s="7">
        <v>20</v>
      </c>
      <c r="B26" s="7"/>
      <c r="C26" s="1" t="s">
        <v>116</v>
      </c>
      <c r="D26" s="23" t="s">
        <v>13</v>
      </c>
      <c r="E26" s="78"/>
      <c r="F26" s="9">
        <v>275</v>
      </c>
      <c r="G26" s="63">
        <f t="shared" si="0"/>
        <v>316.25</v>
      </c>
      <c r="H26" s="66">
        <f t="shared" si="1"/>
        <v>0</v>
      </c>
    </row>
    <row r="27" spans="1:8" x14ac:dyDescent="0.25">
      <c r="A27" s="7">
        <v>21</v>
      </c>
      <c r="B27" s="7"/>
      <c r="C27" s="1" t="s">
        <v>27</v>
      </c>
      <c r="D27" s="23" t="s">
        <v>13</v>
      </c>
      <c r="E27" s="78"/>
      <c r="F27" s="9">
        <v>225</v>
      </c>
      <c r="G27" s="63">
        <f t="shared" si="0"/>
        <v>258.75</v>
      </c>
      <c r="H27" s="66">
        <f t="shared" si="1"/>
        <v>0</v>
      </c>
    </row>
    <row r="28" spans="1:8" x14ac:dyDescent="0.25">
      <c r="A28" s="7">
        <v>22</v>
      </c>
      <c r="B28" s="7"/>
      <c r="C28" s="1" t="s">
        <v>91</v>
      </c>
      <c r="D28" s="23" t="s">
        <v>13</v>
      </c>
      <c r="E28" s="78"/>
      <c r="F28" s="9">
        <v>805</v>
      </c>
      <c r="G28" s="63">
        <f t="shared" si="0"/>
        <v>925.74999999999989</v>
      </c>
      <c r="H28" s="66">
        <f t="shared" si="1"/>
        <v>0</v>
      </c>
    </row>
    <row r="29" spans="1:8" x14ac:dyDescent="0.25">
      <c r="A29" s="7">
        <v>23</v>
      </c>
      <c r="B29" s="7"/>
      <c r="C29" s="1" t="s">
        <v>92</v>
      </c>
      <c r="D29" s="23" t="s">
        <v>13</v>
      </c>
      <c r="E29" s="78"/>
      <c r="F29" s="9">
        <v>1100</v>
      </c>
      <c r="G29" s="63">
        <f t="shared" si="0"/>
        <v>1265</v>
      </c>
      <c r="H29" s="66">
        <f t="shared" si="1"/>
        <v>0</v>
      </c>
    </row>
    <row r="30" spans="1:8" x14ac:dyDescent="0.25">
      <c r="A30" s="70">
        <v>24</v>
      </c>
      <c r="B30" s="70">
        <v>115</v>
      </c>
      <c r="C30" s="72" t="s">
        <v>28</v>
      </c>
      <c r="D30" s="73" t="s">
        <v>13</v>
      </c>
      <c r="E30" s="79"/>
      <c r="F30" s="74">
        <v>880</v>
      </c>
      <c r="G30" s="75">
        <v>970</v>
      </c>
      <c r="H30" s="66">
        <f t="shared" si="1"/>
        <v>0</v>
      </c>
    </row>
    <row r="31" spans="1:8" x14ac:dyDescent="0.25">
      <c r="A31" s="7">
        <v>25</v>
      </c>
      <c r="B31" s="7"/>
      <c r="C31" s="1" t="s">
        <v>30</v>
      </c>
      <c r="D31" s="23" t="s">
        <v>2</v>
      </c>
      <c r="E31" s="78"/>
      <c r="F31" s="9">
        <v>1650</v>
      </c>
      <c r="G31" s="63">
        <f t="shared" si="0"/>
        <v>1897.4999999999998</v>
      </c>
      <c r="H31" s="66">
        <f t="shared" si="1"/>
        <v>0</v>
      </c>
    </row>
    <row r="32" spans="1:8" x14ac:dyDescent="0.25">
      <c r="A32" s="7">
        <v>26</v>
      </c>
      <c r="B32" s="7"/>
      <c r="C32" s="1" t="s">
        <v>115</v>
      </c>
      <c r="D32" s="23" t="s">
        <v>2</v>
      </c>
      <c r="E32" s="78"/>
      <c r="F32" s="9">
        <v>1360</v>
      </c>
      <c r="G32" s="63">
        <f t="shared" si="0"/>
        <v>1563.9999999999998</v>
      </c>
      <c r="H32" s="66">
        <f t="shared" si="1"/>
        <v>0</v>
      </c>
    </row>
    <row r="33" spans="1:8" x14ac:dyDescent="0.25">
      <c r="A33" s="7">
        <v>27</v>
      </c>
      <c r="B33" s="7"/>
      <c r="C33" s="1" t="s">
        <v>31</v>
      </c>
      <c r="D33" s="23" t="s">
        <v>2</v>
      </c>
      <c r="E33" s="78"/>
      <c r="F33" s="9">
        <v>2015</v>
      </c>
      <c r="G33" s="63">
        <f t="shared" si="0"/>
        <v>2317.25</v>
      </c>
      <c r="H33" s="66">
        <f t="shared" si="1"/>
        <v>0</v>
      </c>
    </row>
    <row r="34" spans="1:8" x14ac:dyDescent="0.25">
      <c r="A34" s="70">
        <v>28</v>
      </c>
      <c r="B34" s="70">
        <v>109</v>
      </c>
      <c r="C34" s="72" t="s">
        <v>32</v>
      </c>
      <c r="D34" s="73" t="s">
        <v>2</v>
      </c>
      <c r="E34" s="79"/>
      <c r="F34" s="74">
        <v>5450</v>
      </c>
      <c r="G34" s="75">
        <f t="shared" si="0"/>
        <v>6267.4999999999991</v>
      </c>
      <c r="H34" s="66">
        <f t="shared" si="1"/>
        <v>0</v>
      </c>
    </row>
    <row r="35" spans="1:8" x14ac:dyDescent="0.25">
      <c r="A35" s="7">
        <v>29</v>
      </c>
      <c r="B35" s="7">
        <v>110</v>
      </c>
      <c r="C35" s="1" t="s">
        <v>33</v>
      </c>
      <c r="D35" s="23" t="s">
        <v>2</v>
      </c>
      <c r="E35" s="78"/>
      <c r="F35" s="9">
        <v>8100</v>
      </c>
      <c r="G35" s="63">
        <f t="shared" si="0"/>
        <v>9315</v>
      </c>
      <c r="H35" s="66">
        <f t="shared" si="1"/>
        <v>0</v>
      </c>
    </row>
    <row r="36" spans="1:8" x14ac:dyDescent="0.25">
      <c r="A36" s="7">
        <v>30</v>
      </c>
      <c r="B36" s="7">
        <v>111</v>
      </c>
      <c r="C36" s="1" t="s">
        <v>93</v>
      </c>
      <c r="D36" s="23" t="s">
        <v>2</v>
      </c>
      <c r="E36" s="78"/>
      <c r="F36" s="9">
        <v>2150</v>
      </c>
      <c r="G36" s="63">
        <f t="shared" si="0"/>
        <v>2472.5</v>
      </c>
      <c r="H36" s="66">
        <f t="shared" si="1"/>
        <v>0</v>
      </c>
    </row>
    <row r="37" spans="1:8" ht="34.5" customHeight="1" x14ac:dyDescent="0.25">
      <c r="A37" s="13"/>
      <c r="B37" s="36" t="s">
        <v>34</v>
      </c>
      <c r="C37" s="36"/>
      <c r="D37" s="36"/>
      <c r="E37" s="80"/>
      <c r="F37" s="29"/>
      <c r="G37" s="65"/>
      <c r="H37" s="67"/>
    </row>
    <row r="38" spans="1:8" ht="25.5" x14ac:dyDescent="0.25">
      <c r="A38" s="7">
        <v>31</v>
      </c>
      <c r="B38" s="7" t="s">
        <v>163</v>
      </c>
      <c r="C38" s="18" t="s">
        <v>137</v>
      </c>
      <c r="D38" s="23" t="s">
        <v>2</v>
      </c>
      <c r="E38" s="78"/>
      <c r="F38" s="9">
        <v>5650</v>
      </c>
      <c r="G38" s="63">
        <f t="shared" si="0"/>
        <v>6497.4999999999991</v>
      </c>
      <c r="H38" s="66">
        <f t="shared" si="1"/>
        <v>0</v>
      </c>
    </row>
    <row r="39" spans="1:8" x14ac:dyDescent="0.25">
      <c r="A39" s="7">
        <v>32</v>
      </c>
      <c r="B39" s="7">
        <v>202</v>
      </c>
      <c r="C39" s="18" t="s">
        <v>138</v>
      </c>
      <c r="D39" s="23" t="s">
        <v>2</v>
      </c>
      <c r="E39" s="78"/>
      <c r="F39" s="9">
        <v>7435</v>
      </c>
      <c r="G39" s="63">
        <f t="shared" si="0"/>
        <v>8550.25</v>
      </c>
      <c r="H39" s="66">
        <f t="shared" si="1"/>
        <v>0</v>
      </c>
    </row>
    <row r="40" spans="1:8" x14ac:dyDescent="0.25">
      <c r="A40" s="70">
        <v>33</v>
      </c>
      <c r="B40" s="70">
        <v>203</v>
      </c>
      <c r="C40" s="72" t="s">
        <v>139</v>
      </c>
      <c r="D40" s="73" t="s">
        <v>2</v>
      </c>
      <c r="E40" s="79"/>
      <c r="F40" s="74">
        <v>3900</v>
      </c>
      <c r="G40" s="75">
        <v>4300</v>
      </c>
      <c r="H40" s="66">
        <f t="shared" si="1"/>
        <v>0</v>
      </c>
    </row>
    <row r="41" spans="1:8" x14ac:dyDescent="0.25">
      <c r="A41" s="7">
        <v>34</v>
      </c>
      <c r="B41" s="7"/>
      <c r="C41" s="1" t="s">
        <v>94</v>
      </c>
      <c r="D41" s="23" t="s">
        <v>2</v>
      </c>
      <c r="E41" s="78"/>
      <c r="F41" s="9">
        <v>3270</v>
      </c>
      <c r="G41" s="63">
        <f t="shared" si="0"/>
        <v>3760.4999999999995</v>
      </c>
      <c r="H41" s="66">
        <f t="shared" si="1"/>
        <v>0</v>
      </c>
    </row>
    <row r="42" spans="1:8" x14ac:dyDescent="0.25">
      <c r="A42" s="7">
        <v>35</v>
      </c>
      <c r="B42" s="7">
        <v>208</v>
      </c>
      <c r="C42" s="1" t="s">
        <v>95</v>
      </c>
      <c r="D42" s="23" t="s">
        <v>2</v>
      </c>
      <c r="E42" s="78"/>
      <c r="F42" s="9">
        <v>4890</v>
      </c>
      <c r="G42" s="63">
        <f t="shared" si="0"/>
        <v>5623.5</v>
      </c>
      <c r="H42" s="66">
        <f t="shared" si="1"/>
        <v>0</v>
      </c>
    </row>
    <row r="43" spans="1:8" x14ac:dyDescent="0.25">
      <c r="A43" s="7">
        <v>36</v>
      </c>
      <c r="B43" s="7"/>
      <c r="C43" s="1" t="s">
        <v>96</v>
      </c>
      <c r="D43" s="23" t="s">
        <v>2</v>
      </c>
      <c r="E43" s="78"/>
      <c r="F43" s="9">
        <v>4890</v>
      </c>
      <c r="G43" s="63">
        <f t="shared" si="0"/>
        <v>5623.5</v>
      </c>
      <c r="H43" s="66">
        <f t="shared" si="1"/>
        <v>0</v>
      </c>
    </row>
    <row r="44" spans="1:8" x14ac:dyDescent="0.25">
      <c r="A44" s="7">
        <v>37</v>
      </c>
      <c r="B44" s="7"/>
      <c r="C44" s="1" t="s">
        <v>97</v>
      </c>
      <c r="D44" s="23" t="s">
        <v>2</v>
      </c>
      <c r="E44" s="78"/>
      <c r="F44" s="9">
        <v>2330</v>
      </c>
      <c r="G44" s="63">
        <f t="shared" si="0"/>
        <v>2679.5</v>
      </c>
      <c r="H44" s="66">
        <f t="shared" si="1"/>
        <v>0</v>
      </c>
    </row>
    <row r="45" spans="1:8" x14ac:dyDescent="0.25">
      <c r="A45" s="7">
        <v>38</v>
      </c>
      <c r="B45" s="7">
        <v>205</v>
      </c>
      <c r="C45" s="1" t="s">
        <v>98</v>
      </c>
      <c r="D45" s="23" t="s">
        <v>2</v>
      </c>
      <c r="E45" s="78"/>
      <c r="F45" s="9">
        <v>3355</v>
      </c>
      <c r="G45" s="63">
        <f t="shared" si="0"/>
        <v>3858.2499999999995</v>
      </c>
      <c r="H45" s="66">
        <f t="shared" si="1"/>
        <v>0</v>
      </c>
    </row>
    <row r="46" spans="1:8" x14ac:dyDescent="0.25">
      <c r="A46" s="7">
        <v>39</v>
      </c>
      <c r="B46" s="7"/>
      <c r="C46" s="1" t="s">
        <v>99</v>
      </c>
      <c r="D46" s="23" t="s">
        <v>2</v>
      </c>
      <c r="E46" s="78"/>
      <c r="F46" s="9">
        <v>3355</v>
      </c>
      <c r="G46" s="63">
        <f t="shared" si="0"/>
        <v>3858.2499999999995</v>
      </c>
      <c r="H46" s="66">
        <f t="shared" si="1"/>
        <v>0</v>
      </c>
    </row>
    <row r="47" spans="1:8" x14ac:dyDescent="0.25">
      <c r="A47" s="7">
        <v>40</v>
      </c>
      <c r="B47" s="7"/>
      <c r="C47" s="1" t="s">
        <v>100</v>
      </c>
      <c r="D47" s="23" t="s">
        <v>2</v>
      </c>
      <c r="E47" s="78"/>
      <c r="F47" s="9">
        <v>1350</v>
      </c>
      <c r="G47" s="63">
        <f t="shared" si="0"/>
        <v>1552.4999999999998</v>
      </c>
      <c r="H47" s="66">
        <f t="shared" si="1"/>
        <v>0</v>
      </c>
    </row>
    <row r="48" spans="1:8" x14ac:dyDescent="0.25">
      <c r="A48" s="7">
        <v>41</v>
      </c>
      <c r="B48" s="7"/>
      <c r="C48" s="1" t="s">
        <v>101</v>
      </c>
      <c r="D48" s="23" t="s">
        <v>2</v>
      </c>
      <c r="E48" s="78"/>
      <c r="F48" s="9">
        <v>1830</v>
      </c>
      <c r="G48" s="63">
        <f t="shared" si="0"/>
        <v>2104.5</v>
      </c>
      <c r="H48" s="66">
        <f t="shared" si="1"/>
        <v>0</v>
      </c>
    </row>
    <row r="49" spans="1:8" x14ac:dyDescent="0.25">
      <c r="A49" s="7">
        <v>42</v>
      </c>
      <c r="B49" s="7"/>
      <c r="C49" s="1" t="s">
        <v>102</v>
      </c>
      <c r="D49" s="23" t="s">
        <v>2</v>
      </c>
      <c r="E49" s="78"/>
      <c r="F49" s="9">
        <v>1830</v>
      </c>
      <c r="G49" s="63">
        <f t="shared" si="0"/>
        <v>2104.5</v>
      </c>
      <c r="H49" s="66">
        <f t="shared" si="1"/>
        <v>0</v>
      </c>
    </row>
    <row r="50" spans="1:8" x14ac:dyDescent="0.25">
      <c r="A50" s="7">
        <v>43</v>
      </c>
      <c r="B50" s="7"/>
      <c r="C50" s="1" t="s">
        <v>140</v>
      </c>
      <c r="D50" s="23" t="s">
        <v>36</v>
      </c>
      <c r="E50" s="78"/>
      <c r="F50" s="9">
        <v>970</v>
      </c>
      <c r="G50" s="63">
        <f t="shared" si="0"/>
        <v>1115.5</v>
      </c>
      <c r="H50" s="66">
        <f t="shared" si="1"/>
        <v>0</v>
      </c>
    </row>
    <row r="51" spans="1:8" x14ac:dyDescent="0.25">
      <c r="A51" s="7">
        <v>44</v>
      </c>
      <c r="B51" s="7"/>
      <c r="C51" s="1" t="s">
        <v>37</v>
      </c>
      <c r="D51" s="23" t="s">
        <v>2</v>
      </c>
      <c r="E51" s="78"/>
      <c r="F51" s="9"/>
      <c r="G51" s="63" t="s">
        <v>6</v>
      </c>
      <c r="H51" s="66"/>
    </row>
    <row r="52" spans="1:8" ht="30" x14ac:dyDescent="0.25">
      <c r="A52" s="7">
        <v>45</v>
      </c>
      <c r="B52" s="7">
        <v>214</v>
      </c>
      <c r="C52" s="1" t="s">
        <v>117</v>
      </c>
      <c r="D52" s="23" t="s">
        <v>2</v>
      </c>
      <c r="E52" s="78"/>
      <c r="F52" s="9">
        <v>5500</v>
      </c>
      <c r="G52" s="63">
        <f t="shared" si="0"/>
        <v>6324.9999999999991</v>
      </c>
      <c r="H52" s="66">
        <f t="shared" si="1"/>
        <v>0</v>
      </c>
    </row>
    <row r="53" spans="1:8" ht="30" x14ac:dyDescent="0.25">
      <c r="A53" s="70">
        <v>46</v>
      </c>
      <c r="B53" s="70">
        <v>215</v>
      </c>
      <c r="C53" s="72" t="s">
        <v>118</v>
      </c>
      <c r="D53" s="73" t="s">
        <v>2</v>
      </c>
      <c r="E53" s="79"/>
      <c r="F53" s="74">
        <v>6840</v>
      </c>
      <c r="G53" s="75">
        <v>7500</v>
      </c>
      <c r="H53" s="66">
        <f t="shared" si="1"/>
        <v>0</v>
      </c>
    </row>
    <row r="54" spans="1:8" ht="30" x14ac:dyDescent="0.25">
      <c r="A54" s="7">
        <v>47</v>
      </c>
      <c r="B54" s="7"/>
      <c r="C54" s="1" t="s">
        <v>119</v>
      </c>
      <c r="D54" s="23" t="s">
        <v>2</v>
      </c>
      <c r="E54" s="78"/>
      <c r="F54" s="9">
        <v>8750</v>
      </c>
      <c r="G54" s="63">
        <v>9950</v>
      </c>
      <c r="H54" s="66">
        <f t="shared" si="1"/>
        <v>0</v>
      </c>
    </row>
    <row r="55" spans="1:8" ht="30" x14ac:dyDescent="0.25">
      <c r="A55" s="70">
        <v>48</v>
      </c>
      <c r="B55" s="70">
        <v>217</v>
      </c>
      <c r="C55" s="72" t="s">
        <v>120</v>
      </c>
      <c r="D55" s="73" t="s">
        <v>2</v>
      </c>
      <c r="E55" s="79"/>
      <c r="F55" s="74">
        <v>10460</v>
      </c>
      <c r="G55" s="75">
        <v>11500</v>
      </c>
      <c r="H55" s="66">
        <f t="shared" si="1"/>
        <v>0</v>
      </c>
    </row>
    <row r="56" spans="1:8" ht="30" x14ac:dyDescent="0.25">
      <c r="A56" s="7">
        <v>49</v>
      </c>
      <c r="B56" s="7">
        <v>218</v>
      </c>
      <c r="C56" s="1" t="s">
        <v>121</v>
      </c>
      <c r="D56" s="23" t="s">
        <v>2</v>
      </c>
      <c r="E56" s="78"/>
      <c r="F56" s="9">
        <v>13650</v>
      </c>
      <c r="G56" s="63">
        <f t="shared" si="0"/>
        <v>15697.499999999998</v>
      </c>
      <c r="H56" s="66">
        <f t="shared" si="1"/>
        <v>0</v>
      </c>
    </row>
    <row r="57" spans="1:8" ht="30" x14ac:dyDescent="0.25">
      <c r="A57" s="7">
        <v>50</v>
      </c>
      <c r="B57" s="7">
        <v>219</v>
      </c>
      <c r="C57" s="1" t="s">
        <v>122</v>
      </c>
      <c r="D57" s="23" t="s">
        <v>2</v>
      </c>
      <c r="E57" s="78"/>
      <c r="F57" s="9">
        <v>8600</v>
      </c>
      <c r="G57" s="63">
        <f t="shared" si="0"/>
        <v>9890</v>
      </c>
      <c r="H57" s="66">
        <f t="shared" si="1"/>
        <v>0</v>
      </c>
    </row>
    <row r="58" spans="1:8" x14ac:dyDescent="0.25">
      <c r="A58" s="7">
        <v>51</v>
      </c>
      <c r="B58" s="7">
        <v>220</v>
      </c>
      <c r="C58" s="1" t="s">
        <v>35</v>
      </c>
      <c r="D58" s="23" t="s">
        <v>2</v>
      </c>
      <c r="E58" s="78"/>
      <c r="F58" s="9">
        <v>5500</v>
      </c>
      <c r="G58" s="63">
        <v>5950</v>
      </c>
      <c r="H58" s="66">
        <f t="shared" si="1"/>
        <v>0</v>
      </c>
    </row>
    <row r="59" spans="1:8" x14ac:dyDescent="0.25">
      <c r="A59" s="7">
        <v>52</v>
      </c>
      <c r="B59" s="7"/>
      <c r="C59" s="1" t="s">
        <v>147</v>
      </c>
      <c r="D59" s="23"/>
      <c r="E59" s="78"/>
      <c r="F59" s="9">
        <v>4000</v>
      </c>
      <c r="G59" s="63">
        <f t="shared" si="0"/>
        <v>4600</v>
      </c>
      <c r="H59" s="66">
        <f t="shared" si="1"/>
        <v>0</v>
      </c>
    </row>
    <row r="60" spans="1:8" x14ac:dyDescent="0.25">
      <c r="A60" s="7">
        <v>53</v>
      </c>
      <c r="B60" s="7"/>
      <c r="C60" s="1" t="s">
        <v>103</v>
      </c>
      <c r="D60" s="23" t="s">
        <v>2</v>
      </c>
      <c r="E60" s="78"/>
      <c r="F60" s="9">
        <v>4560</v>
      </c>
      <c r="G60" s="63">
        <f t="shared" si="0"/>
        <v>5244</v>
      </c>
      <c r="H60" s="66">
        <f t="shared" si="1"/>
        <v>0</v>
      </c>
    </row>
    <row r="61" spans="1:8" x14ac:dyDescent="0.25">
      <c r="A61" s="7">
        <v>54</v>
      </c>
      <c r="B61" s="7">
        <v>222</v>
      </c>
      <c r="C61" s="1" t="s">
        <v>141</v>
      </c>
      <c r="D61" s="23" t="s">
        <v>2</v>
      </c>
      <c r="E61" s="78"/>
      <c r="F61" s="9">
        <v>5100</v>
      </c>
      <c r="G61" s="63">
        <f t="shared" si="0"/>
        <v>5865</v>
      </c>
      <c r="H61" s="66">
        <f t="shared" si="1"/>
        <v>0</v>
      </c>
    </row>
    <row r="62" spans="1:8" x14ac:dyDescent="0.25">
      <c r="A62" s="7">
        <v>55</v>
      </c>
      <c r="B62" s="7"/>
      <c r="C62" s="1" t="s">
        <v>104</v>
      </c>
      <c r="D62" s="23" t="s">
        <v>2</v>
      </c>
      <c r="E62" s="78"/>
      <c r="F62" s="9">
        <v>6050</v>
      </c>
      <c r="G62" s="63">
        <f t="shared" si="0"/>
        <v>6957.4999999999991</v>
      </c>
      <c r="H62" s="66">
        <f t="shared" si="1"/>
        <v>0</v>
      </c>
    </row>
    <row r="63" spans="1:8" x14ac:dyDescent="0.25">
      <c r="A63" s="13"/>
      <c r="B63" s="36" t="s">
        <v>38</v>
      </c>
      <c r="C63" s="36"/>
      <c r="D63" s="36"/>
      <c r="E63" s="80"/>
      <c r="F63" s="29"/>
      <c r="G63" s="65"/>
      <c r="H63" s="68"/>
    </row>
    <row r="64" spans="1:8" x14ac:dyDescent="0.25">
      <c r="A64" s="7">
        <v>56</v>
      </c>
      <c r="B64" s="14">
        <v>630</v>
      </c>
      <c r="C64" s="1" t="s">
        <v>39</v>
      </c>
      <c r="D64" s="23" t="s">
        <v>2</v>
      </c>
      <c r="E64" s="78"/>
      <c r="F64" s="9">
        <v>600</v>
      </c>
      <c r="G64" s="63">
        <f t="shared" si="0"/>
        <v>690</v>
      </c>
      <c r="H64" s="66">
        <f t="shared" si="1"/>
        <v>0</v>
      </c>
    </row>
    <row r="65" spans="1:8" x14ac:dyDescent="0.25">
      <c r="A65" s="7">
        <v>57</v>
      </c>
      <c r="B65" s="14">
        <v>629</v>
      </c>
      <c r="C65" s="1" t="s">
        <v>41</v>
      </c>
      <c r="D65" s="23" t="s">
        <v>2</v>
      </c>
      <c r="E65" s="78"/>
      <c r="F65" s="9">
        <v>1500</v>
      </c>
      <c r="G65" s="63">
        <f t="shared" si="0"/>
        <v>1724.9999999999998</v>
      </c>
      <c r="H65" s="66">
        <f t="shared" si="1"/>
        <v>0</v>
      </c>
    </row>
    <row r="66" spans="1:8" x14ac:dyDescent="0.25">
      <c r="A66" s="7">
        <v>58</v>
      </c>
      <c r="B66" s="14">
        <v>631</v>
      </c>
      <c r="C66" s="1" t="s">
        <v>156</v>
      </c>
      <c r="D66" s="23" t="s">
        <v>2</v>
      </c>
      <c r="E66" s="78"/>
      <c r="F66" s="9">
        <v>2000</v>
      </c>
      <c r="G66" s="63">
        <f t="shared" si="0"/>
        <v>2300</v>
      </c>
      <c r="H66" s="66">
        <f t="shared" si="1"/>
        <v>0</v>
      </c>
    </row>
    <row r="67" spans="1:8" x14ac:dyDescent="0.25">
      <c r="A67" s="7">
        <v>59</v>
      </c>
      <c r="B67" s="14">
        <v>632</v>
      </c>
      <c r="C67" s="1" t="s">
        <v>155</v>
      </c>
      <c r="D67" s="23" t="s">
        <v>2</v>
      </c>
      <c r="E67" s="78"/>
      <c r="F67" s="9">
        <v>1771</v>
      </c>
      <c r="G67" s="63">
        <v>1970</v>
      </c>
      <c r="H67" s="66">
        <f t="shared" si="1"/>
        <v>0</v>
      </c>
    </row>
    <row r="68" spans="1:8" x14ac:dyDescent="0.25">
      <c r="A68" s="7">
        <v>60</v>
      </c>
      <c r="B68" s="14">
        <v>633</v>
      </c>
      <c r="C68" s="1" t="s">
        <v>157</v>
      </c>
      <c r="D68" s="23" t="s">
        <v>2</v>
      </c>
      <c r="E68" s="78"/>
      <c r="F68" s="9">
        <v>1243</v>
      </c>
      <c r="G68" s="63">
        <v>1400</v>
      </c>
      <c r="H68" s="66">
        <f t="shared" si="1"/>
        <v>0</v>
      </c>
    </row>
    <row r="69" spans="1:8" x14ac:dyDescent="0.25">
      <c r="A69" s="70">
        <v>61</v>
      </c>
      <c r="B69" s="71">
        <v>611</v>
      </c>
      <c r="C69" s="72" t="s">
        <v>43</v>
      </c>
      <c r="D69" s="73" t="s">
        <v>2</v>
      </c>
      <c r="E69" s="79"/>
      <c r="F69" s="74">
        <v>1947</v>
      </c>
      <c r="G69" s="75">
        <v>2240</v>
      </c>
      <c r="H69" s="66">
        <f t="shared" si="1"/>
        <v>0</v>
      </c>
    </row>
    <row r="70" spans="1:8" x14ac:dyDescent="0.25">
      <c r="A70" s="70">
        <v>62</v>
      </c>
      <c r="B70" s="71">
        <v>610</v>
      </c>
      <c r="C70" s="72" t="s">
        <v>44</v>
      </c>
      <c r="D70" s="73" t="s">
        <v>2</v>
      </c>
      <c r="E70" s="79"/>
      <c r="F70" s="74">
        <v>2300</v>
      </c>
      <c r="G70" s="75">
        <f t="shared" si="0"/>
        <v>2645</v>
      </c>
      <c r="H70" s="66">
        <f t="shared" si="1"/>
        <v>0</v>
      </c>
    </row>
    <row r="71" spans="1:8" x14ac:dyDescent="0.25">
      <c r="A71" s="7">
        <v>63</v>
      </c>
      <c r="B71" s="14"/>
      <c r="C71" s="1" t="s">
        <v>45</v>
      </c>
      <c r="D71" s="23" t="s">
        <v>2</v>
      </c>
      <c r="E71" s="78"/>
      <c r="F71" s="9">
        <v>1500</v>
      </c>
      <c r="G71" s="63">
        <f t="shared" si="0"/>
        <v>1724.9999999999998</v>
      </c>
      <c r="H71" s="66">
        <f t="shared" si="1"/>
        <v>0</v>
      </c>
    </row>
    <row r="72" spans="1:8" x14ac:dyDescent="0.25">
      <c r="A72" s="7">
        <v>64</v>
      </c>
      <c r="B72" s="14">
        <v>626</v>
      </c>
      <c r="C72" s="1" t="s">
        <v>46</v>
      </c>
      <c r="D72" s="23" t="s">
        <v>2</v>
      </c>
      <c r="E72" s="78"/>
      <c r="F72" s="9">
        <v>5830</v>
      </c>
      <c r="G72" s="63">
        <f t="shared" ref="G72:G115" si="2">SUM(F72*1.15)</f>
        <v>6704.4999999999991</v>
      </c>
      <c r="H72" s="66">
        <f t="shared" ref="H72:H106" si="3">SUM(E72*G72)</f>
        <v>0</v>
      </c>
    </row>
    <row r="73" spans="1:8" x14ac:dyDescent="0.25">
      <c r="A73" s="7">
        <v>65</v>
      </c>
      <c r="B73" s="14">
        <v>624</v>
      </c>
      <c r="C73" s="1" t="s">
        <v>47</v>
      </c>
      <c r="D73" s="23" t="s">
        <v>2</v>
      </c>
      <c r="E73" s="78"/>
      <c r="F73" s="9">
        <v>2750</v>
      </c>
      <c r="G73" s="63">
        <f t="shared" si="2"/>
        <v>3162.4999999999995</v>
      </c>
      <c r="H73" s="66">
        <f t="shared" si="3"/>
        <v>0</v>
      </c>
    </row>
    <row r="74" spans="1:8" x14ac:dyDescent="0.25">
      <c r="A74" s="7">
        <v>66</v>
      </c>
      <c r="B74" s="14">
        <v>606</v>
      </c>
      <c r="C74" s="1" t="s">
        <v>48</v>
      </c>
      <c r="D74" s="23" t="s">
        <v>2</v>
      </c>
      <c r="E74" s="78"/>
      <c r="F74" s="9">
        <v>3410</v>
      </c>
      <c r="G74" s="63">
        <f t="shared" si="2"/>
        <v>3921.4999999999995</v>
      </c>
      <c r="H74" s="66">
        <f t="shared" si="3"/>
        <v>0</v>
      </c>
    </row>
    <row r="75" spans="1:8" x14ac:dyDescent="0.25">
      <c r="A75" s="7">
        <v>67</v>
      </c>
      <c r="B75" s="14">
        <v>607</v>
      </c>
      <c r="C75" s="1" t="s">
        <v>50</v>
      </c>
      <c r="D75" s="23" t="s">
        <v>2</v>
      </c>
      <c r="E75" s="78"/>
      <c r="F75" s="9">
        <v>2750</v>
      </c>
      <c r="G75" s="63">
        <f t="shared" si="2"/>
        <v>3162.4999999999995</v>
      </c>
      <c r="H75" s="66">
        <f t="shared" si="3"/>
        <v>0</v>
      </c>
    </row>
    <row r="76" spans="1:8" x14ac:dyDescent="0.25">
      <c r="A76" s="7">
        <v>68</v>
      </c>
      <c r="B76" s="14">
        <v>609</v>
      </c>
      <c r="C76" s="10" t="s">
        <v>105</v>
      </c>
      <c r="D76" s="23" t="s">
        <v>2</v>
      </c>
      <c r="E76" s="78"/>
      <c r="F76" s="9">
        <v>2662</v>
      </c>
      <c r="G76" s="63">
        <f t="shared" si="2"/>
        <v>3061.2999999999997</v>
      </c>
      <c r="H76" s="66">
        <f t="shared" si="3"/>
        <v>0</v>
      </c>
    </row>
    <row r="77" spans="1:8" x14ac:dyDescent="0.25">
      <c r="A77" s="7">
        <v>69</v>
      </c>
      <c r="B77" s="14"/>
      <c r="C77" s="1" t="s">
        <v>53</v>
      </c>
      <c r="D77" s="23" t="s">
        <v>2</v>
      </c>
      <c r="E77" s="78"/>
      <c r="F77" s="9">
        <v>2020</v>
      </c>
      <c r="G77" s="63">
        <f t="shared" si="2"/>
        <v>2323</v>
      </c>
      <c r="H77" s="66">
        <f t="shared" si="3"/>
        <v>0</v>
      </c>
    </row>
    <row r="78" spans="1:8" x14ac:dyDescent="0.25">
      <c r="A78" s="7">
        <v>70</v>
      </c>
      <c r="B78" s="14">
        <v>634</v>
      </c>
      <c r="C78" s="1" t="s">
        <v>56</v>
      </c>
      <c r="D78" s="23" t="s">
        <v>2</v>
      </c>
      <c r="E78" s="78"/>
      <c r="F78" s="9">
        <v>7470</v>
      </c>
      <c r="G78" s="63">
        <v>8590</v>
      </c>
      <c r="H78" s="66">
        <f t="shared" si="3"/>
        <v>0</v>
      </c>
    </row>
    <row r="79" spans="1:8" x14ac:dyDescent="0.25">
      <c r="A79" s="7">
        <v>71</v>
      </c>
      <c r="B79" s="14">
        <v>615</v>
      </c>
      <c r="C79" s="1" t="s">
        <v>40</v>
      </c>
      <c r="D79" s="23" t="s">
        <v>2</v>
      </c>
      <c r="E79" s="78"/>
      <c r="F79" s="9">
        <v>1540</v>
      </c>
      <c r="G79" s="63">
        <f t="shared" si="2"/>
        <v>1770.9999999999998</v>
      </c>
      <c r="H79" s="66">
        <f t="shared" si="3"/>
        <v>0</v>
      </c>
    </row>
    <row r="80" spans="1:8" x14ac:dyDescent="0.25">
      <c r="A80" s="7">
        <v>72</v>
      </c>
      <c r="B80" s="14"/>
      <c r="C80" s="1" t="s">
        <v>42</v>
      </c>
      <c r="D80" s="23" t="s">
        <v>2</v>
      </c>
      <c r="E80" s="78"/>
      <c r="F80" s="9">
        <v>1771</v>
      </c>
      <c r="G80" s="63">
        <f t="shared" si="2"/>
        <v>2036.6499999999999</v>
      </c>
      <c r="H80" s="66">
        <f t="shared" si="3"/>
        <v>0</v>
      </c>
    </row>
    <row r="81" spans="1:8" x14ac:dyDescent="0.25">
      <c r="A81" s="7">
        <v>73</v>
      </c>
      <c r="B81" s="57">
        <v>613</v>
      </c>
      <c r="C81" s="58" t="s">
        <v>148</v>
      </c>
      <c r="D81" s="48" t="s">
        <v>2</v>
      </c>
      <c r="E81" s="83"/>
      <c r="F81" s="49">
        <v>6710</v>
      </c>
      <c r="G81" s="64" t="s">
        <v>172</v>
      </c>
      <c r="H81" s="66"/>
    </row>
    <row r="82" spans="1:8" x14ac:dyDescent="0.25">
      <c r="A82" s="7">
        <v>74</v>
      </c>
      <c r="B82" s="57"/>
      <c r="C82" s="58" t="s">
        <v>158</v>
      </c>
      <c r="D82" s="48" t="s">
        <v>2</v>
      </c>
      <c r="E82" s="83"/>
      <c r="F82" s="49">
        <v>825</v>
      </c>
      <c r="G82" s="64" t="s">
        <v>173</v>
      </c>
      <c r="H82" s="66"/>
    </row>
    <row r="83" spans="1:8" x14ac:dyDescent="0.25">
      <c r="A83" s="7">
        <v>75</v>
      </c>
      <c r="B83" s="57">
        <v>602</v>
      </c>
      <c r="C83" s="58" t="s">
        <v>106</v>
      </c>
      <c r="D83" s="48" t="s">
        <v>2</v>
      </c>
      <c r="E83" s="83"/>
      <c r="F83" s="49">
        <v>9350</v>
      </c>
      <c r="G83" s="64" t="s">
        <v>174</v>
      </c>
      <c r="H83" s="66"/>
    </row>
    <row r="84" spans="1:8" x14ac:dyDescent="0.25">
      <c r="A84" s="7">
        <v>76</v>
      </c>
      <c r="B84" s="14"/>
      <c r="C84" s="1" t="s">
        <v>49</v>
      </c>
      <c r="D84" s="23" t="s">
        <v>2</v>
      </c>
      <c r="E84" s="78"/>
      <c r="F84" s="9">
        <v>1485</v>
      </c>
      <c r="G84" s="63">
        <f t="shared" si="2"/>
        <v>1707.7499999999998</v>
      </c>
      <c r="H84" s="66">
        <f t="shared" si="3"/>
        <v>0</v>
      </c>
    </row>
    <row r="85" spans="1:8" x14ac:dyDescent="0.25">
      <c r="A85" s="7">
        <v>77</v>
      </c>
      <c r="B85" s="14">
        <v>603</v>
      </c>
      <c r="C85" s="1" t="s">
        <v>51</v>
      </c>
      <c r="D85" s="23" t="s">
        <v>2</v>
      </c>
      <c r="E85" s="78"/>
      <c r="F85" s="9">
        <v>495</v>
      </c>
      <c r="G85" s="63">
        <f t="shared" si="2"/>
        <v>569.25</v>
      </c>
      <c r="H85" s="66">
        <f t="shared" si="3"/>
        <v>0</v>
      </c>
    </row>
    <row r="86" spans="1:8" x14ac:dyDescent="0.25">
      <c r="A86" s="7">
        <v>78</v>
      </c>
      <c r="B86" s="14"/>
      <c r="C86" s="1" t="s">
        <v>52</v>
      </c>
      <c r="D86" s="23" t="s">
        <v>2</v>
      </c>
      <c r="E86" s="78"/>
      <c r="F86" s="9">
        <v>1540</v>
      </c>
      <c r="G86" s="63">
        <f t="shared" si="2"/>
        <v>1770.9999999999998</v>
      </c>
      <c r="H86" s="66">
        <f t="shared" si="3"/>
        <v>0</v>
      </c>
    </row>
    <row r="87" spans="1:8" x14ac:dyDescent="0.25">
      <c r="A87" s="7">
        <v>79</v>
      </c>
      <c r="B87" s="14"/>
      <c r="C87" s="1" t="s">
        <v>132</v>
      </c>
      <c r="D87" s="23" t="s">
        <v>2</v>
      </c>
      <c r="E87" s="78"/>
      <c r="F87" s="9">
        <v>3418</v>
      </c>
      <c r="G87" s="63">
        <f t="shared" si="2"/>
        <v>3930.7</v>
      </c>
      <c r="H87" s="66">
        <f t="shared" si="3"/>
        <v>0</v>
      </c>
    </row>
    <row r="88" spans="1:8" x14ac:dyDescent="0.25">
      <c r="A88" s="7">
        <v>80</v>
      </c>
      <c r="B88" s="14"/>
      <c r="C88" s="1" t="s">
        <v>133</v>
      </c>
      <c r="D88" s="23" t="s">
        <v>2</v>
      </c>
      <c r="E88" s="78"/>
      <c r="F88" s="9">
        <v>165</v>
      </c>
      <c r="G88" s="63">
        <f t="shared" si="2"/>
        <v>189.74999999999997</v>
      </c>
      <c r="H88" s="66">
        <f t="shared" si="3"/>
        <v>0</v>
      </c>
    </row>
    <row r="89" spans="1:8" x14ac:dyDescent="0.25">
      <c r="A89" s="7">
        <v>81</v>
      </c>
      <c r="B89" s="14"/>
      <c r="C89" s="1" t="s">
        <v>54</v>
      </c>
      <c r="D89" s="23" t="s">
        <v>2</v>
      </c>
      <c r="E89" s="78"/>
      <c r="F89" s="9">
        <v>275</v>
      </c>
      <c r="G89" s="63">
        <v>310</v>
      </c>
      <c r="H89" s="66">
        <f t="shared" si="3"/>
        <v>0</v>
      </c>
    </row>
    <row r="90" spans="1:8" x14ac:dyDescent="0.25">
      <c r="A90" s="7">
        <v>82</v>
      </c>
      <c r="B90" s="14"/>
      <c r="C90" s="1" t="s">
        <v>159</v>
      </c>
      <c r="D90" s="23" t="s">
        <v>2</v>
      </c>
      <c r="E90" s="78"/>
      <c r="F90" s="9">
        <v>2015</v>
      </c>
      <c r="G90" s="63">
        <f t="shared" si="2"/>
        <v>2317.25</v>
      </c>
      <c r="H90" s="66">
        <f t="shared" si="3"/>
        <v>0</v>
      </c>
    </row>
    <row r="91" spans="1:8" x14ac:dyDescent="0.25">
      <c r="A91" s="7">
        <v>83</v>
      </c>
      <c r="B91" s="57"/>
      <c r="C91" s="58" t="s">
        <v>55</v>
      </c>
      <c r="D91" s="48" t="s">
        <v>2</v>
      </c>
      <c r="E91" s="83"/>
      <c r="F91" s="49">
        <v>15950</v>
      </c>
      <c r="G91" s="64" t="s">
        <v>175</v>
      </c>
      <c r="H91" s="66"/>
    </row>
    <row r="92" spans="1:8" x14ac:dyDescent="0.25">
      <c r="A92" s="7">
        <v>84</v>
      </c>
      <c r="B92" s="46"/>
      <c r="C92" s="58" t="s">
        <v>57</v>
      </c>
      <c r="D92" s="48" t="s">
        <v>2</v>
      </c>
      <c r="E92" s="83"/>
      <c r="F92" s="49">
        <v>23100</v>
      </c>
      <c r="G92" s="64" t="s">
        <v>176</v>
      </c>
      <c r="H92" s="66"/>
    </row>
    <row r="93" spans="1:8" ht="15" customHeight="1" x14ac:dyDescent="0.25">
      <c r="A93" s="13"/>
      <c r="B93" s="15"/>
      <c r="C93" s="16" t="s">
        <v>58</v>
      </c>
      <c r="D93" s="17"/>
      <c r="E93" s="81"/>
      <c r="G93" s="63"/>
      <c r="H93" s="66"/>
    </row>
    <row r="94" spans="1:8" x14ac:dyDescent="0.25">
      <c r="A94" s="70">
        <v>85</v>
      </c>
      <c r="B94" s="71">
        <v>305</v>
      </c>
      <c r="C94" s="72" t="s">
        <v>113</v>
      </c>
      <c r="D94" s="73" t="s">
        <v>2</v>
      </c>
      <c r="E94" s="79"/>
      <c r="F94" s="74">
        <v>1050</v>
      </c>
      <c r="G94" s="75">
        <v>1200</v>
      </c>
      <c r="H94" s="66">
        <f t="shared" si="3"/>
        <v>0</v>
      </c>
    </row>
    <row r="95" spans="1:8" x14ac:dyDescent="0.25">
      <c r="A95" s="70">
        <v>86</v>
      </c>
      <c r="B95" s="71">
        <v>318</v>
      </c>
      <c r="C95" s="72" t="s">
        <v>61</v>
      </c>
      <c r="D95" s="73" t="s">
        <v>2</v>
      </c>
      <c r="E95" s="79"/>
      <c r="F95" s="74">
        <v>1055</v>
      </c>
      <c r="G95" s="75">
        <v>1210</v>
      </c>
      <c r="H95" s="66">
        <f t="shared" si="3"/>
        <v>0</v>
      </c>
    </row>
    <row r="96" spans="1:8" ht="30" x14ac:dyDescent="0.25">
      <c r="A96" s="7">
        <v>87</v>
      </c>
      <c r="B96" s="14"/>
      <c r="C96" s="10" t="s">
        <v>150</v>
      </c>
      <c r="D96" s="23" t="s">
        <v>2</v>
      </c>
      <c r="E96" s="78"/>
      <c r="F96" s="9">
        <v>1940</v>
      </c>
      <c r="G96" s="63">
        <f t="shared" si="2"/>
        <v>2231</v>
      </c>
      <c r="H96" s="66">
        <f t="shared" si="3"/>
        <v>0</v>
      </c>
    </row>
    <row r="97" spans="1:8" x14ac:dyDescent="0.25">
      <c r="A97" s="7">
        <v>88</v>
      </c>
      <c r="B97" s="14"/>
      <c r="C97" s="1" t="s">
        <v>62</v>
      </c>
      <c r="D97" s="23" t="s">
        <v>2</v>
      </c>
      <c r="E97" s="78"/>
      <c r="F97" s="9">
        <v>2100</v>
      </c>
      <c r="G97" s="63">
        <f t="shared" si="2"/>
        <v>2415</v>
      </c>
      <c r="H97" s="66">
        <f t="shared" si="3"/>
        <v>0</v>
      </c>
    </row>
    <row r="98" spans="1:8" ht="30" x14ac:dyDescent="0.25">
      <c r="A98" s="7">
        <v>89</v>
      </c>
      <c r="B98" s="14">
        <v>319</v>
      </c>
      <c r="C98" s="10" t="s">
        <v>151</v>
      </c>
      <c r="D98" s="23" t="s">
        <v>2</v>
      </c>
      <c r="E98" s="78"/>
      <c r="F98" s="9">
        <v>3540</v>
      </c>
      <c r="G98" s="63">
        <f t="shared" si="2"/>
        <v>4070.9999999999995</v>
      </c>
      <c r="H98" s="66">
        <f t="shared" si="3"/>
        <v>0</v>
      </c>
    </row>
    <row r="99" spans="1:8" ht="30" x14ac:dyDescent="0.25">
      <c r="A99" s="7">
        <v>90</v>
      </c>
      <c r="B99" s="14">
        <v>320</v>
      </c>
      <c r="C99" s="10" t="s">
        <v>152</v>
      </c>
      <c r="D99" s="23" t="s">
        <v>2</v>
      </c>
      <c r="E99" s="78"/>
      <c r="F99" s="9">
        <v>3540</v>
      </c>
      <c r="G99" s="63">
        <f t="shared" si="2"/>
        <v>4070.9999999999995</v>
      </c>
      <c r="H99" s="66">
        <f t="shared" si="3"/>
        <v>0</v>
      </c>
    </row>
    <row r="100" spans="1:8" ht="30" x14ac:dyDescent="0.25">
      <c r="A100" s="7">
        <v>91</v>
      </c>
      <c r="B100" s="14">
        <v>320</v>
      </c>
      <c r="C100" s="10" t="s">
        <v>153</v>
      </c>
      <c r="D100" s="23" t="s">
        <v>2</v>
      </c>
      <c r="E100" s="78"/>
      <c r="F100" s="9">
        <v>5532</v>
      </c>
      <c r="G100" s="63">
        <f t="shared" si="2"/>
        <v>6361.7999999999993</v>
      </c>
      <c r="H100" s="66">
        <f t="shared" si="3"/>
        <v>0</v>
      </c>
    </row>
    <row r="101" spans="1:8" x14ac:dyDescent="0.25">
      <c r="A101" s="7">
        <v>92</v>
      </c>
      <c r="B101" s="14"/>
      <c r="C101" s="1" t="s">
        <v>67</v>
      </c>
      <c r="D101" s="23" t="s">
        <v>2</v>
      </c>
      <c r="E101" s="78"/>
      <c r="F101" s="9">
        <v>1420</v>
      </c>
      <c r="G101" s="63">
        <f t="shared" si="2"/>
        <v>1632.9999999999998</v>
      </c>
      <c r="H101" s="66">
        <f t="shared" si="3"/>
        <v>0</v>
      </c>
    </row>
    <row r="102" spans="1:8" x14ac:dyDescent="0.25">
      <c r="A102" s="7">
        <v>93</v>
      </c>
      <c r="B102" s="14"/>
      <c r="C102" s="1" t="s">
        <v>63</v>
      </c>
      <c r="D102" s="23" t="s">
        <v>2</v>
      </c>
      <c r="E102" s="78"/>
      <c r="F102" s="9">
        <v>4430</v>
      </c>
      <c r="G102" s="63">
        <f t="shared" si="2"/>
        <v>5094.5</v>
      </c>
      <c r="H102" s="66">
        <f t="shared" si="3"/>
        <v>0</v>
      </c>
    </row>
    <row r="103" spans="1:8" ht="30" x14ac:dyDescent="0.25">
      <c r="A103" s="7">
        <v>94</v>
      </c>
      <c r="B103" s="14"/>
      <c r="C103" s="1" t="s">
        <v>114</v>
      </c>
      <c r="D103" s="23" t="s">
        <v>2</v>
      </c>
      <c r="E103" s="78"/>
      <c r="F103" s="9">
        <v>4430</v>
      </c>
      <c r="G103" s="63">
        <f t="shared" si="2"/>
        <v>5094.5</v>
      </c>
      <c r="H103" s="66">
        <f t="shared" si="3"/>
        <v>0</v>
      </c>
    </row>
    <row r="104" spans="1:8" ht="30.75" customHeight="1" x14ac:dyDescent="0.25">
      <c r="A104" s="70">
        <v>95</v>
      </c>
      <c r="B104" s="70">
        <v>309</v>
      </c>
      <c r="C104" s="72" t="s">
        <v>64</v>
      </c>
      <c r="D104" s="73" t="s">
        <v>2</v>
      </c>
      <c r="E104" s="79"/>
      <c r="F104" s="76">
        <v>1710</v>
      </c>
      <c r="G104" s="75">
        <v>1970</v>
      </c>
      <c r="H104" s="66">
        <f t="shared" si="3"/>
        <v>0</v>
      </c>
    </row>
    <row r="105" spans="1:8" x14ac:dyDescent="0.25">
      <c r="A105" s="7">
        <v>96</v>
      </c>
      <c r="B105" s="14">
        <v>315</v>
      </c>
      <c r="C105" s="1" t="s">
        <v>65</v>
      </c>
      <c r="D105" s="23" t="s">
        <v>2</v>
      </c>
      <c r="E105" s="78"/>
      <c r="F105" s="9">
        <v>2600</v>
      </c>
      <c r="G105" s="63">
        <f t="shared" si="2"/>
        <v>2989.9999999999995</v>
      </c>
      <c r="H105" s="66">
        <f t="shared" si="3"/>
        <v>0</v>
      </c>
    </row>
    <row r="106" spans="1:8" x14ac:dyDescent="0.25">
      <c r="A106" s="7">
        <v>97</v>
      </c>
      <c r="B106" s="14">
        <v>315</v>
      </c>
      <c r="C106" s="1" t="s">
        <v>66</v>
      </c>
      <c r="D106" s="23" t="s">
        <v>2</v>
      </c>
      <c r="E106" s="78"/>
      <c r="F106" s="9">
        <v>2075</v>
      </c>
      <c r="G106" s="63">
        <f t="shared" si="2"/>
        <v>2386.25</v>
      </c>
      <c r="H106" s="66">
        <f t="shared" si="3"/>
        <v>0</v>
      </c>
    </row>
    <row r="107" spans="1:8" ht="30" x14ac:dyDescent="0.25">
      <c r="A107" s="7">
        <v>98</v>
      </c>
      <c r="B107" s="57"/>
      <c r="C107" s="58" t="s">
        <v>135</v>
      </c>
      <c r="D107" s="48" t="s">
        <v>2</v>
      </c>
      <c r="E107" s="83"/>
      <c r="F107" s="49">
        <v>6500</v>
      </c>
      <c r="G107" s="64" t="s">
        <v>180</v>
      </c>
      <c r="H107" s="66"/>
    </row>
    <row r="108" spans="1:8" ht="30" x14ac:dyDescent="0.25">
      <c r="A108" s="7">
        <v>99</v>
      </c>
      <c r="B108" s="57"/>
      <c r="C108" s="58" t="s">
        <v>59</v>
      </c>
      <c r="D108" s="48"/>
      <c r="E108" s="83"/>
      <c r="F108" s="49">
        <v>660</v>
      </c>
      <c r="G108" s="64" t="s">
        <v>179</v>
      </c>
      <c r="H108" s="66"/>
    </row>
    <row r="109" spans="1:8" x14ac:dyDescent="0.25">
      <c r="A109" s="46">
        <v>100</v>
      </c>
      <c r="B109" s="57"/>
      <c r="C109" s="58" t="s">
        <v>60</v>
      </c>
      <c r="D109" s="48"/>
      <c r="E109" s="83"/>
      <c r="F109" s="49">
        <v>1470</v>
      </c>
      <c r="G109" s="64" t="s">
        <v>167</v>
      </c>
      <c r="H109" s="66"/>
    </row>
    <row r="110" spans="1:8" x14ac:dyDescent="0.25">
      <c r="A110" s="7">
        <v>101</v>
      </c>
      <c r="B110" s="57"/>
      <c r="C110" s="58" t="s">
        <v>154</v>
      </c>
      <c r="D110" s="48"/>
      <c r="E110" s="83"/>
      <c r="F110" s="49">
        <v>28000</v>
      </c>
      <c r="G110" s="64" t="s">
        <v>178</v>
      </c>
      <c r="H110" s="66"/>
    </row>
    <row r="111" spans="1:8" ht="15.75" customHeight="1" x14ac:dyDescent="0.25">
      <c r="A111" s="13"/>
      <c r="B111" s="36" t="s">
        <v>68</v>
      </c>
      <c r="C111" s="36"/>
      <c r="D111" s="36"/>
      <c r="E111" s="80"/>
      <c r="F111" s="29"/>
      <c r="G111" s="65"/>
      <c r="H111" s="68"/>
    </row>
    <row r="112" spans="1:8" s="22" customFormat="1" x14ac:dyDescent="0.25">
      <c r="A112" s="12">
        <v>102</v>
      </c>
      <c r="B112" s="46">
        <v>104</v>
      </c>
      <c r="C112" s="47" t="s">
        <v>69</v>
      </c>
      <c r="D112" s="48" t="s">
        <v>70</v>
      </c>
      <c r="E112" s="83"/>
      <c r="F112" s="49">
        <v>1400</v>
      </c>
      <c r="G112" s="64" t="s">
        <v>169</v>
      </c>
      <c r="H112" s="69"/>
    </row>
    <row r="113" spans="1:10" s="22" customFormat="1" x14ac:dyDescent="0.25">
      <c r="A113" s="12">
        <v>103</v>
      </c>
      <c r="B113" s="46">
        <v>105</v>
      </c>
      <c r="C113" s="47" t="s">
        <v>72</v>
      </c>
      <c r="D113" s="48" t="s">
        <v>70</v>
      </c>
      <c r="E113" s="83"/>
      <c r="F113" s="49">
        <v>980</v>
      </c>
      <c r="G113" s="64" t="s">
        <v>170</v>
      </c>
      <c r="H113" s="69"/>
    </row>
    <row r="114" spans="1:10" s="22" customFormat="1" x14ac:dyDescent="0.25">
      <c r="A114" s="12">
        <v>104</v>
      </c>
      <c r="B114" s="12">
        <v>106</v>
      </c>
      <c r="C114" s="45" t="s">
        <v>74</v>
      </c>
      <c r="D114" s="8" t="s">
        <v>75</v>
      </c>
      <c r="E114" s="82"/>
      <c r="F114" s="9">
        <v>86</v>
      </c>
      <c r="G114" s="63">
        <v>100</v>
      </c>
      <c r="H114" s="66">
        <f t="shared" ref="H114:H115" si="4">SUM(E114*G114)</f>
        <v>0</v>
      </c>
    </row>
    <row r="115" spans="1:10" s="22" customFormat="1" x14ac:dyDescent="0.25">
      <c r="A115" s="12">
        <v>105</v>
      </c>
      <c r="B115" s="12">
        <v>107</v>
      </c>
      <c r="C115" s="45" t="s">
        <v>77</v>
      </c>
      <c r="D115" s="8" t="s">
        <v>75</v>
      </c>
      <c r="E115" s="82"/>
      <c r="F115" s="9">
        <v>171</v>
      </c>
      <c r="G115" s="63">
        <f t="shared" si="2"/>
        <v>196.64999999999998</v>
      </c>
      <c r="H115" s="66">
        <f t="shared" si="4"/>
        <v>0</v>
      </c>
    </row>
    <row r="116" spans="1:10" s="22" customFormat="1" ht="15" customHeight="1" x14ac:dyDescent="0.25">
      <c r="A116" s="12">
        <v>106</v>
      </c>
      <c r="B116" s="46">
        <v>108</v>
      </c>
      <c r="C116" s="47" t="s">
        <v>123</v>
      </c>
      <c r="D116" s="48" t="s">
        <v>70</v>
      </c>
      <c r="E116" s="83"/>
      <c r="F116" s="49">
        <v>2600</v>
      </c>
      <c r="G116" s="64" t="s">
        <v>168</v>
      </c>
      <c r="H116" s="69"/>
    </row>
    <row r="117" spans="1:10" ht="30" x14ac:dyDescent="0.25">
      <c r="A117" s="7">
        <v>107</v>
      </c>
      <c r="B117" s="46">
        <v>109</v>
      </c>
      <c r="C117" s="47" t="s">
        <v>78</v>
      </c>
      <c r="D117" s="48" t="s">
        <v>70</v>
      </c>
      <c r="E117" s="83"/>
      <c r="F117" s="49">
        <v>1000</v>
      </c>
      <c r="G117" s="64" t="s">
        <v>164</v>
      </c>
      <c r="H117" s="66"/>
    </row>
    <row r="118" spans="1:10" x14ac:dyDescent="0.25">
      <c r="A118" s="7">
        <v>108</v>
      </c>
      <c r="B118" s="46">
        <v>110</v>
      </c>
      <c r="C118" s="47" t="s">
        <v>71</v>
      </c>
      <c r="D118" s="48" t="s">
        <v>70</v>
      </c>
      <c r="E118" s="83"/>
      <c r="F118" s="49" t="s">
        <v>162</v>
      </c>
      <c r="G118" s="64" t="s">
        <v>162</v>
      </c>
      <c r="H118" s="69"/>
      <c r="I118" s="22"/>
      <c r="J118" s="22"/>
    </row>
    <row r="119" spans="1:10" x14ac:dyDescent="0.25">
      <c r="A119" s="7">
        <v>109</v>
      </c>
      <c r="B119" s="46">
        <v>111</v>
      </c>
      <c r="C119" s="47" t="s">
        <v>73</v>
      </c>
      <c r="D119" s="48" t="s">
        <v>2</v>
      </c>
      <c r="E119" s="83"/>
      <c r="F119" s="49">
        <v>2500</v>
      </c>
      <c r="G119" s="64" t="s">
        <v>165</v>
      </c>
      <c r="H119" s="66"/>
    </row>
    <row r="120" spans="1:10" x14ac:dyDescent="0.25">
      <c r="A120" s="7">
        <v>110</v>
      </c>
      <c r="B120" s="46">
        <v>112</v>
      </c>
      <c r="C120" s="47" t="s">
        <v>76</v>
      </c>
      <c r="D120" s="48" t="s">
        <v>2</v>
      </c>
      <c r="E120" s="83"/>
      <c r="F120" s="49">
        <v>3500</v>
      </c>
      <c r="G120" s="64" t="s">
        <v>166</v>
      </c>
      <c r="H120" s="66"/>
    </row>
    <row r="121" spans="1:10" x14ac:dyDescent="0.25">
      <c r="A121" s="7">
        <v>111</v>
      </c>
      <c r="B121" s="46">
        <v>113</v>
      </c>
      <c r="C121" s="50" t="s">
        <v>146</v>
      </c>
      <c r="D121" s="48" t="s">
        <v>70</v>
      </c>
      <c r="E121" s="83"/>
      <c r="F121" s="49">
        <v>1470</v>
      </c>
      <c r="G121" s="64" t="s">
        <v>167</v>
      </c>
      <c r="H121" s="66"/>
    </row>
    <row r="122" spans="1:10" x14ac:dyDescent="0.25">
      <c r="B122" s="13"/>
      <c r="C122" s="42" t="s">
        <v>124</v>
      </c>
      <c r="D122" s="42"/>
      <c r="E122" s="25"/>
    </row>
    <row r="123" spans="1:10" ht="30" customHeight="1" x14ac:dyDescent="0.25">
      <c r="B123" s="39" t="s">
        <v>125</v>
      </c>
      <c r="C123" s="40"/>
      <c r="D123" s="41"/>
      <c r="E123" s="55"/>
    </row>
    <row r="124" spans="1:10" ht="32.25" customHeight="1" x14ac:dyDescent="0.25">
      <c r="B124" s="39" t="s">
        <v>145</v>
      </c>
      <c r="C124" s="40"/>
      <c r="D124" s="41"/>
      <c r="E124" s="55"/>
    </row>
    <row r="125" spans="1:10" ht="29.25" customHeight="1" x14ac:dyDescent="0.25">
      <c r="B125" s="51" t="s">
        <v>177</v>
      </c>
      <c r="C125" s="52"/>
      <c r="D125" s="53"/>
      <c r="E125" s="56"/>
    </row>
  </sheetData>
  <sheetProtection algorithmName="SHA-512" hashValue="Cwj2a5J4AwsswuMFWEWv3lZxYonACa3A17HD7N5rzXM+HaNffMMnpwQqCtQueMlswpHEtSFhkdfgu6Yk5PnVNQ==" saltValue="KLZbCB1HJKjxViBfd+bULg==" spinCount="100000" sheet="1" objects="1" scenarios="1"/>
  <mergeCells count="10">
    <mergeCell ref="B123:D123"/>
    <mergeCell ref="B124:D124"/>
    <mergeCell ref="B125:D125"/>
    <mergeCell ref="B111:D111"/>
    <mergeCell ref="C122:D122"/>
    <mergeCell ref="C1:D1"/>
    <mergeCell ref="B37:D37"/>
    <mergeCell ref="B6:D6"/>
    <mergeCell ref="B63:D63"/>
    <mergeCell ref="C2:D2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Стандартная комплектация 2025</vt:lpstr>
      <vt:lpstr>Прайс-лист 2025</vt:lpstr>
      <vt:lpstr>'Прайс-лист 2025'!_Hlk503796050</vt:lpstr>
      <vt:lpstr>'Прайс-лист 2025'!OLE_LINK14</vt:lpstr>
      <vt:lpstr>'Стандартная комплектация 2025'!OLE_LINK2</vt:lpstr>
      <vt:lpstr>'Прайс-лист 2025'!OLE_LINK3</vt:lpstr>
      <vt:lpstr>'Прайс-лист 2025'!OLE_LINK44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</dc:creator>
  <cp:lastModifiedBy>RePack by Diakov</cp:lastModifiedBy>
  <cp:lastPrinted>2026-04-13T12:34:07Z</cp:lastPrinted>
  <dcterms:created xsi:type="dcterms:W3CDTF">2015-06-05T18:19:34Z</dcterms:created>
  <dcterms:modified xsi:type="dcterms:W3CDTF">2026-04-23T13:29:17Z</dcterms:modified>
</cp:coreProperties>
</file>